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חוברת_עבודה_זו"/>
  <mc:AlternateContent xmlns:mc="http://schemas.openxmlformats.org/markup-compatibility/2006">
    <mc:Choice Requires="x15">
      <x15ac:absPath xmlns:x15ac="http://schemas.microsoft.com/office/spreadsheetml/2010/11/ac" url="D:\Work\administration\לימודי הסמכה\טפסי מעקב לימודים\"/>
    </mc:Choice>
  </mc:AlternateContent>
  <xr:revisionPtr revIDLastSave="0" documentId="13_ncr:1_{24432C7A-BF32-4CBB-97D7-63D46C7B4A35}" xr6:coauthVersionLast="47" xr6:coauthVersionMax="47" xr10:uidLastSave="{00000000-0000-0000-0000-000000000000}"/>
  <workbookProtection workbookAlgorithmName="SHA-512" workbookHashValue="U7UgAljno9tvvVJNZgb+YPcjpNl4z/V/DnTP+lcy/wfFHwmNKy3g/dybP6P3iDRO1ZXOfc2M7PdtHgwc29ALXw==" workbookSaltValue="8xF6ywAbmrDajQpn868h0A==" workbookSpinCount="100000" lockStructure="1"/>
  <bookViews>
    <workbookView xWindow="-110" yWindow="-110" windowWidth="19420" windowHeight="10300" xr2:uid="{00000000-000D-0000-FFFF-FFFF00000000}"/>
  </bookViews>
  <sheets>
    <sheet name="מקצועות חובה" sheetId="1" r:id="rId1"/>
    <sheet name="המגמה הכללית" sheetId="3" r:id="rId2"/>
    <sheet name="המגמה לחומרים" sheetId="4" r:id="rId3"/>
    <sheet name="המגמה לעולם בר קיימא" sheetId="5" r:id="rId4"/>
    <sheet name="המגמה לכלי ניתוח " sheetId="6" r:id="rId5"/>
    <sheet name="המגמה להנדסת תרופות " sheetId="7" r:id="rId6"/>
    <sheet name="מקצועות בחירה נוספים" sheetId="2"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3" l="1"/>
  <c r="Q7" i="2"/>
  <c r="M7" i="2"/>
  <c r="H7" i="2"/>
  <c r="C7" i="2"/>
  <c r="E21"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0" i="7"/>
  <c r="E19" i="7"/>
  <c r="E18" i="7"/>
  <c r="E17" i="7"/>
  <c r="E16" i="7"/>
  <c r="E15" i="7"/>
  <c r="E9" i="7"/>
  <c r="E7" i="7"/>
  <c r="L4" i="7" s="1"/>
  <c r="E24" i="6"/>
  <c r="E23" i="6"/>
  <c r="E21" i="6"/>
  <c r="E44" i="6"/>
  <c r="E43" i="6"/>
  <c r="E42" i="6"/>
  <c r="E41" i="6"/>
  <c r="E40" i="6"/>
  <c r="E39" i="6"/>
  <c r="E38" i="6"/>
  <c r="E37" i="6"/>
  <c r="E36" i="6"/>
  <c r="E35" i="6"/>
  <c r="E34" i="6"/>
  <c r="E33" i="6"/>
  <c r="E32" i="6"/>
  <c r="E31" i="6"/>
  <c r="E30" i="6"/>
  <c r="E29" i="6"/>
  <c r="E22" i="6"/>
  <c r="E20" i="6"/>
  <c r="E19" i="6"/>
  <c r="E18" i="6"/>
  <c r="E17" i="6"/>
  <c r="E15" i="6"/>
  <c r="E9" i="6"/>
  <c r="E7" i="6"/>
  <c r="E37" i="5"/>
  <c r="E36" i="5"/>
  <c r="E35" i="5"/>
  <c r="E34" i="5"/>
  <c r="E33" i="5"/>
  <c r="E32" i="5"/>
  <c r="E31" i="5"/>
  <c r="E30" i="5"/>
  <c r="E29" i="5"/>
  <c r="E28" i="5"/>
  <c r="E27" i="5"/>
  <c r="E26" i="5"/>
  <c r="E25" i="5"/>
  <c r="E24" i="5"/>
  <c r="E23" i="5"/>
  <c r="E18" i="5"/>
  <c r="E17" i="5"/>
  <c r="E16" i="5"/>
  <c r="E15" i="5"/>
  <c r="E9" i="5"/>
  <c r="E7" i="5"/>
  <c r="E22" i="4"/>
  <c r="E20" i="4"/>
  <c r="E18" i="4"/>
  <c r="E47" i="4"/>
  <c r="E46" i="4"/>
  <c r="E45" i="4"/>
  <c r="E44" i="4"/>
  <c r="E43" i="4"/>
  <c r="E42" i="4"/>
  <c r="E41" i="4"/>
  <c r="E40" i="4"/>
  <c r="E39" i="4"/>
  <c r="E38" i="4"/>
  <c r="E37" i="4"/>
  <c r="E36" i="4"/>
  <c r="E35" i="4"/>
  <c r="E34" i="4"/>
  <c r="E33" i="4"/>
  <c r="E32" i="4"/>
  <c r="E31" i="4"/>
  <c r="E30" i="4"/>
  <c r="E29" i="4"/>
  <c r="E28" i="4"/>
  <c r="E27" i="4"/>
  <c r="E19" i="4"/>
  <c r="E17" i="4"/>
  <c r="E16" i="4"/>
  <c r="E15" i="4"/>
  <c r="L5" i="4" s="1"/>
  <c r="E9" i="4"/>
  <c r="E7" i="4"/>
  <c r="E91" i="3"/>
  <c r="E90" i="3"/>
  <c r="E89" i="3"/>
  <c r="E88" i="3"/>
  <c r="E87" i="3"/>
  <c r="E86" i="3"/>
  <c r="E85" i="3"/>
  <c r="E84" i="3"/>
  <c r="E83" i="3"/>
  <c r="E82" i="3"/>
  <c r="E81" i="3"/>
  <c r="E80" i="3"/>
  <c r="E79" i="3"/>
  <c r="E78" i="3"/>
  <c r="E77" i="3"/>
  <c r="E76" i="3"/>
  <c r="E75" i="3"/>
  <c r="E74" i="3"/>
  <c r="E73" i="3"/>
  <c r="E72" i="3"/>
  <c r="E71" i="3"/>
  <c r="E70" i="3"/>
  <c r="E68" i="3"/>
  <c r="E67" i="3"/>
  <c r="E66" i="3"/>
  <c r="E65" i="3"/>
  <c r="E64" i="3"/>
  <c r="E63" i="3"/>
  <c r="E62" i="3"/>
  <c r="E61" i="3"/>
  <c r="E60" i="3"/>
  <c r="E59" i="3"/>
  <c r="E58" i="3"/>
  <c r="E57" i="3"/>
  <c r="E56" i="3"/>
  <c r="E55" i="3"/>
  <c r="E54" i="3"/>
  <c r="E52" i="3"/>
  <c r="E51" i="3"/>
  <c r="E50" i="3"/>
  <c r="E49" i="3"/>
  <c r="E48" i="3"/>
  <c r="E47" i="3"/>
  <c r="E46" i="3"/>
  <c r="E45" i="3"/>
  <c r="E44" i="3"/>
  <c r="E43" i="3"/>
  <c r="E42" i="3"/>
  <c r="E41" i="3"/>
  <c r="E40" i="3"/>
  <c r="E35" i="3"/>
  <c r="E34" i="3"/>
  <c r="E31" i="3"/>
  <c r="E30" i="3"/>
  <c r="E29" i="3"/>
  <c r="E27" i="3"/>
  <c r="E24" i="3"/>
  <c r="E23" i="3"/>
  <c r="E22" i="3"/>
  <c r="E19" i="3"/>
  <c r="E17" i="3"/>
  <c r="E16" i="3"/>
  <c r="E15" i="3"/>
  <c r="E9" i="3"/>
  <c r="E7" i="3"/>
  <c r="L6" i="3" l="1"/>
  <c r="L6" i="4"/>
  <c r="L6" i="5"/>
  <c r="L6" i="6"/>
  <c r="L5" i="5"/>
  <c r="L5" i="7"/>
  <c r="L6" i="7"/>
  <c r="L5" i="6"/>
  <c r="L4" i="5"/>
  <c r="L5" i="3"/>
  <c r="L4" i="3"/>
  <c r="L4" i="6"/>
  <c r="L4" i="4"/>
  <c r="L7" i="4" l="1"/>
  <c r="L7" i="3"/>
  <c r="L7" i="7"/>
  <c r="L7" i="6"/>
  <c r="L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ביאנקו-פלד חבצלת</author>
  </authors>
  <commentList>
    <comment ref="E17" authorId="0" shapeId="0" xr:uid="{00000000-0006-0000-0000-000003000000}">
      <text>
        <r>
          <rPr>
            <sz val="9"/>
            <color indexed="81"/>
            <rFont val="Tahoma"/>
            <family val="2"/>
          </rPr>
          <t>משוואות דיפר רגילות</t>
        </r>
      </text>
    </comment>
    <comment ref="A18" authorId="0" shapeId="0" xr:uid="{00000000-0006-0000-0000-000001000000}">
      <text>
        <r>
          <rPr>
            <sz val="9"/>
            <color indexed="81"/>
            <rFont val="Tahoma"/>
            <family val="2"/>
          </rPr>
          <t>השלמות מתמטיקה</t>
        </r>
      </text>
    </comment>
    <comment ref="E18" authorId="0" shapeId="0" xr:uid="{00000000-0006-0000-0000-000002000000}">
      <text>
        <r>
          <rPr>
            <sz val="9"/>
            <color indexed="81"/>
            <rFont val="Tahoma"/>
            <family val="2"/>
          </rPr>
          <t>חוד"א 2מ
משוואת דיפר רגילות</t>
        </r>
      </text>
    </comment>
    <comment ref="H18" authorId="0" shapeId="0" xr:uid="{00000000-0006-0000-0000-000004000000}">
      <text>
        <r>
          <rPr>
            <sz val="9"/>
            <color indexed="81"/>
            <rFont val="Tahoma"/>
            <family val="2"/>
          </rPr>
          <t>חדו"א 2מ (סמסטר 2)</t>
        </r>
      </text>
    </comment>
    <comment ref="L18" authorId="0" shapeId="0" xr:uid="{00000000-0006-0000-0000-000005000000}">
      <text>
        <r>
          <rPr>
            <sz val="9"/>
            <color indexed="81"/>
            <rFont val="Tahoma"/>
            <family val="2"/>
          </rPr>
          <t>מעבדה להנדסה כימית 1</t>
        </r>
      </text>
    </comment>
    <comment ref="A19" authorId="0" shapeId="0" xr:uid="{EC33E7EE-F2DD-438A-A95C-7CD591FA0071}">
      <text>
        <r>
          <rPr>
            <sz val="9"/>
            <color indexed="81"/>
            <rFont val="Tahoma"/>
            <family val="2"/>
          </rPr>
          <t>השלמות פיזיקה - מכניקה</t>
        </r>
      </text>
    </comment>
    <comment ref="E19" authorId="0" shapeId="0" xr:uid="{2690AD85-9819-4D68-9D88-422AA7FD218A}">
      <text>
        <r>
          <rPr>
            <sz val="9"/>
            <color indexed="81"/>
            <rFont val="Tahoma"/>
            <family val="2"/>
          </rPr>
          <t>תרמודינמיקה א
עקרונות הנדסה כימית 1</t>
        </r>
      </text>
    </comment>
    <comment ref="A20" authorId="0" shapeId="0" xr:uid="{00000000-0006-0000-0000-000006000000}">
      <text>
        <r>
          <rPr>
            <sz val="9"/>
            <color indexed="81"/>
            <rFont val="Tahoma"/>
            <family val="2"/>
          </rPr>
          <t>השלמות כימיה</t>
        </r>
      </text>
    </comment>
    <comment ref="E20" authorId="0" shapeId="0" xr:uid="{00000000-0006-0000-0000-000007000000}">
      <text>
        <r>
          <rPr>
            <sz val="9"/>
            <color indexed="81"/>
            <rFont val="Tahoma"/>
            <family val="2"/>
          </rPr>
          <t>מבוא להנדסה כימית
כימיה אורגנית
כימיה אנליטית 1
מבוא לביוכימיה ואנז
מבוא לתכן ראקטורים
כימיה קוונטית</t>
        </r>
      </text>
    </comment>
    <comment ref="H20" authorId="0" shapeId="0" xr:uid="{00000000-0006-0000-0000-000009000000}">
      <text>
        <r>
          <rPr>
            <sz val="9"/>
            <color indexed="81"/>
            <rFont val="Tahoma"/>
            <family val="2"/>
          </rPr>
          <t>חדו"א 2מ (סמסטר 2)</t>
        </r>
      </text>
    </comment>
    <comment ref="L20" authorId="0" shapeId="0" xr:uid="{00000000-0006-0000-0000-00000A000000}">
      <text>
        <r>
          <rPr>
            <sz val="9"/>
            <color indexed="81"/>
            <rFont val="Tahoma"/>
            <family val="2"/>
          </rPr>
          <t>מעבדה להנדסה כימית 1</t>
        </r>
      </text>
    </comment>
    <comment ref="E21" authorId="0" shapeId="0" xr:uid="{09890B83-2701-4A96-9E1C-3E95E3CA0506}">
      <text>
        <r>
          <rPr>
            <sz val="9"/>
            <color indexed="81"/>
            <rFont val="Tahoma"/>
            <family val="2"/>
          </rPr>
          <t>מבוא לביוכימיה ואנזימולוגיה</t>
        </r>
      </text>
    </comment>
    <comment ref="A25" authorId="0" shapeId="0" xr:uid="{00000000-0006-0000-0000-00000C000000}">
      <text>
        <r>
          <rPr>
            <sz val="9"/>
            <color indexed="81"/>
            <rFont val="Tahoma"/>
            <family val="2"/>
          </rPr>
          <t>יסודות הכימיה (סמסטר 1)</t>
        </r>
      </text>
    </comment>
    <comment ref="E25" authorId="0" shapeId="0" xr:uid="{00000000-0006-0000-0000-00000D000000}">
      <text>
        <r>
          <rPr>
            <sz val="9"/>
            <color indexed="81"/>
            <rFont val="Tahoma"/>
            <family val="2"/>
          </rPr>
          <t>תרמודינמיקה א
עקרונות הנדסה כימית 1
אנליזת תהליכים
מעבדה לסימולציה</t>
        </r>
      </text>
    </comment>
    <comment ref="H25" authorId="0" shapeId="0" xr:uid="{00000000-0006-0000-0000-00000E000000}">
      <text>
        <r>
          <rPr>
            <sz val="9"/>
            <color indexed="81"/>
            <rFont val="Tahoma"/>
            <family val="2"/>
          </rPr>
          <t>עקרונות הנדסה כימית 1 (סמסטר 4)
משוואות דיפר חלקיות (סמסטר 4)
אנליזת תהליכים (סמסטר 4)
מבוא למחשב פייתון (סמסטר 3)</t>
        </r>
      </text>
    </comment>
    <comment ref="L25" authorId="0" shapeId="0" xr:uid="{00000000-0006-0000-0000-00000F000000}">
      <text>
        <r>
          <rPr>
            <sz val="9"/>
            <color indexed="81"/>
            <rFont val="Tahoma"/>
            <family val="2"/>
          </rPr>
          <t>תהליכי הפרדה
מעבדה הנדסה כימית 1
מעבדה להנדסה כימית 2</t>
        </r>
      </text>
    </comment>
    <comment ref="A26" authorId="0" shapeId="0" xr:uid="{00000000-0006-0000-0000-000010000000}">
      <text>
        <r>
          <rPr>
            <sz val="9"/>
            <color indexed="81"/>
            <rFont val="Tahoma"/>
            <family val="2"/>
          </rPr>
          <t>חדו"א 1מ (סמסטר 1)</t>
        </r>
      </text>
    </comment>
    <comment ref="E26" authorId="0" shapeId="0" xr:uid="{00000000-0006-0000-0000-000011000000}">
      <text>
        <r>
          <rPr>
            <sz val="9"/>
            <color indexed="81"/>
            <rFont val="Tahoma"/>
            <family val="2"/>
          </rPr>
          <t>תרמודינמיקה א
משוואות דיפר חלקיות
כימיה קוונטית</t>
        </r>
      </text>
    </comment>
    <comment ref="H26" authorId="0" shapeId="0" xr:uid="{00000000-0006-0000-0000-000012000000}">
      <text>
        <r>
          <rPr>
            <sz val="9"/>
            <color indexed="81"/>
            <rFont val="Tahoma"/>
            <family val="2"/>
          </rPr>
          <t>יסודות הכימיה (סמסטר 1)
תרמודינמיקה א (סמסטר 3)
עקרונות הנדסה כימית 1 (סמסטר 4)</t>
        </r>
      </text>
    </comment>
    <comment ref="L26" authorId="0" shapeId="0" xr:uid="{00000000-0006-0000-0000-000013000000}">
      <text>
        <r>
          <rPr>
            <sz val="9"/>
            <color indexed="81"/>
            <rFont val="Tahoma"/>
            <family val="2"/>
          </rPr>
          <t xml:space="preserve">עקרונות תכן ריאקטורים
תיכון תהליכים
מעבדה הנדסה כימית 2 </t>
        </r>
      </text>
    </comment>
    <comment ref="A27" authorId="0" shapeId="0" xr:uid="{77046F95-1AA7-4BCD-9495-B2AC8315AE64}">
      <text>
        <r>
          <rPr>
            <sz val="9"/>
            <color indexed="81"/>
            <rFont val="Tahoma"/>
            <family val="2"/>
          </rPr>
          <t>חדו"א 1מ (סמסטר 1)
אלגברה לינארית (סמסטר 1)</t>
        </r>
      </text>
    </comment>
    <comment ref="E27" authorId="0" shapeId="0" xr:uid="{2F8C5846-7410-479A-B3AF-23E749334D9C}">
      <text>
        <r>
          <rPr>
            <sz val="9"/>
            <color indexed="81"/>
            <rFont val="Tahoma"/>
            <family val="2"/>
          </rPr>
          <t>עקרונות הנדסה כימית 1
תרמודינמיקה ב
אנליזת תהליכים
משוואות דיפר חלקיות
כימיה קוונטית
מבוא לדינמיקה ובקרה</t>
        </r>
      </text>
    </comment>
    <comment ref="H27" authorId="0" shapeId="0" xr:uid="{00000000-0006-0000-0000-000016000000}">
      <text>
        <r>
          <rPr>
            <sz val="9"/>
            <color indexed="81"/>
            <rFont val="Tahoma"/>
            <family val="2"/>
          </rPr>
          <t xml:space="preserve">מעבדה אנליטית 1 (סמסטר 3)
אנליטית 2 (סמסטר 4)
</t>
        </r>
      </text>
    </comment>
    <comment ref="A28" authorId="0" shapeId="0" xr:uid="{D159811A-ED27-4396-903F-AC4F1E421269}">
      <text>
        <r>
          <rPr>
            <sz val="9"/>
            <color indexed="81"/>
            <rFont val="Tahoma"/>
            <family val="2"/>
          </rPr>
          <t>השלמות פיזיקה - חשמל
פיזיקה 1 (סמסטר 2)</t>
        </r>
      </text>
    </comment>
    <comment ref="E28" authorId="0" shapeId="0" xr:uid="{86DF2DC4-E7B9-449F-B85E-3E866D617412}">
      <text>
        <r>
          <rPr>
            <sz val="9"/>
            <color indexed="81"/>
            <rFont val="Tahoma"/>
            <family val="2"/>
          </rPr>
          <t>כימיה קוונטית</t>
        </r>
      </text>
    </comment>
    <comment ref="A29" authorId="0" shapeId="0" xr:uid="{815D2EED-65D4-4657-843A-6D228C364DAB}">
      <text>
        <r>
          <rPr>
            <sz val="9"/>
            <color indexed="81"/>
            <rFont val="Tahoma"/>
            <family val="2"/>
          </rPr>
          <t>יסודות הכימיה (סמסטר 1)</t>
        </r>
      </text>
    </comment>
    <comment ref="E29" authorId="0" shapeId="0" xr:uid="{76E72708-3CDE-4F7D-B1EA-893C322ED7AD}">
      <text>
        <r>
          <rPr>
            <sz val="9"/>
            <color indexed="81"/>
            <rFont val="Tahoma"/>
            <family val="2"/>
          </rPr>
          <t>מעבדה כימיה אנליטית 1
כימיה אנליטית 2</t>
        </r>
      </text>
    </comment>
    <comment ref="A30" authorId="0" shapeId="0" xr:uid="{D96770EC-7B68-4535-95AB-0A4FC6F25B11}">
      <text>
        <r>
          <rPr>
            <sz val="9"/>
            <color indexed="81"/>
            <rFont val="Tahoma"/>
            <family val="2"/>
          </rPr>
          <t>יסודות הכימיה (סמסטר 1)</t>
        </r>
      </text>
    </comment>
    <comment ref="E30" authorId="0" shapeId="0" xr:uid="{4E97C337-D184-4195-A35C-93930B4C721F}">
      <text>
        <r>
          <rPr>
            <sz val="9"/>
            <color indexed="81"/>
            <rFont val="Tahoma"/>
            <family val="2"/>
          </rPr>
          <t>מעבדה בכימיה אורגנית</t>
        </r>
      </text>
    </comment>
    <comment ref="H31" authorId="0" shapeId="0" xr:uid="{00000000-0006-0000-0000-00001B000000}">
      <text>
        <r>
          <rPr>
            <sz val="9"/>
            <color indexed="81"/>
            <rFont val="Tahoma"/>
            <family val="2"/>
          </rPr>
          <t xml:space="preserve">מעקרונות הנדסה כימית 1 (סמסטר 4)
עקרונות הנדסה כימית 2 (סמסטר 4)
</t>
        </r>
      </text>
    </comment>
    <comment ref="L31" authorId="0" shapeId="0" xr:uid="{00000000-0006-0000-0000-00001C000000}">
      <text>
        <r>
          <rPr>
            <sz val="9"/>
            <color indexed="81"/>
            <rFont val="Tahoma"/>
            <family val="2"/>
          </rPr>
          <t>תיכון תהליכים
מעבדה הנדסה כימית 1
מעבדה הנדסה כימית 2</t>
        </r>
      </text>
    </comment>
    <comment ref="H32" authorId="0" shapeId="0" xr:uid="{00000000-0006-0000-0000-000021000000}">
      <text>
        <r>
          <rPr>
            <sz val="9"/>
            <color indexed="81"/>
            <rFont val="Tahoma"/>
            <family val="2"/>
          </rPr>
          <t>מבוא לתכן ריאקטורים (סמסטר 5)</t>
        </r>
      </text>
    </comment>
    <comment ref="L32" authorId="0" shapeId="0" xr:uid="{00000000-0006-0000-0000-000022000000}">
      <text>
        <r>
          <rPr>
            <sz val="9"/>
            <color indexed="81"/>
            <rFont val="Tahoma"/>
            <family val="2"/>
          </rPr>
          <t>תיכון תהליכים
מעבדה הנדסה כימית 2</t>
        </r>
      </text>
    </comment>
    <comment ref="H33" authorId="0" shapeId="0" xr:uid="{00000000-0006-0000-0000-00001D000000}">
      <text>
        <r>
          <rPr>
            <sz val="9"/>
            <color indexed="81"/>
            <rFont val="Tahoma"/>
            <family val="2"/>
          </rPr>
          <t>מבוא להנדסה כימית (סמסטר 1)
צמוד: עקרונות תכן ריאקטורים
צמוד: תהליכי הפרדה</t>
        </r>
      </text>
    </comment>
    <comment ref="L33" authorId="0" shapeId="0" xr:uid="{00000000-0006-0000-0000-00001E000000}">
      <text>
        <r>
          <rPr>
            <sz val="9"/>
            <color indexed="81"/>
            <rFont val="Tahoma"/>
            <family val="2"/>
          </rPr>
          <t>תיכון תהליכים</t>
        </r>
      </text>
    </comment>
    <comment ref="A35" authorId="0" shapeId="0" xr:uid="{00000000-0006-0000-0000-00001F000000}">
      <text>
        <r>
          <rPr>
            <sz val="9"/>
            <color indexed="81"/>
            <rFont val="Tahoma"/>
            <family val="2"/>
          </rPr>
          <t>מבוא להנדסה כימית (סמסטר 2)
 חדו"א 2מ (סמסטר 2)
 פיזיקה 1 (סמסטר 2)</t>
        </r>
      </text>
    </comment>
    <comment ref="E35" authorId="0" shapeId="0" xr:uid="{00000000-0006-0000-0000-000020000000}">
      <text>
        <r>
          <rPr>
            <sz val="9"/>
            <color indexed="81"/>
            <rFont val="Tahoma"/>
            <family val="2"/>
          </rPr>
          <t>תרמודינמיקה ב
מבוא לתכן ריאקטורים
מבוא לדינמיקה ובקרה
תיכון תהליכים</t>
        </r>
      </text>
    </comment>
    <comment ref="A36" authorId="0" shapeId="0" xr:uid="{D2C366B5-1F2B-4934-A55F-4F0EF7E0153F}">
      <text>
        <r>
          <rPr>
            <sz val="9"/>
            <color indexed="81"/>
            <rFont val="Tahoma"/>
            <family val="2"/>
          </rPr>
          <t>חדו"א 2 (סמסטר 2)
משוואות דיפר רגילות (סמסטר 2)</t>
        </r>
      </text>
    </comment>
    <comment ref="E36" authorId="0" shapeId="0" xr:uid="{9EB36918-5C3F-4CFF-8D7D-8486B9211E6E}">
      <text>
        <r>
          <rPr>
            <sz val="9"/>
            <color indexed="81"/>
            <rFont val="Tahoma"/>
            <family val="2"/>
          </rPr>
          <t>עקרונות הנדסה כימית 2</t>
        </r>
      </text>
    </comment>
    <comment ref="A37" authorId="0" shapeId="0" xr:uid="{45B30619-C61E-4629-83C5-E4649A5633A2}">
      <text>
        <r>
          <rPr>
            <sz val="9"/>
            <color indexed="81"/>
            <rFont val="Tahoma"/>
            <family val="2"/>
          </rPr>
          <t>כימיה אנליטית 1 (סמסטר 6)</t>
        </r>
      </text>
    </comment>
    <comment ref="E37" authorId="0" shapeId="0" xr:uid="{C21A0DA2-F6EB-4849-AEEB-ACDFF19CDB52}">
      <text>
        <r>
          <rPr>
            <sz val="9"/>
            <color indexed="81"/>
            <rFont val="Tahoma"/>
            <family val="2"/>
          </rPr>
          <t>מעבדה אנליטית 2</t>
        </r>
      </text>
    </comment>
    <comment ref="A38" authorId="0" shapeId="0" xr:uid="{463B3F62-DF13-425F-AEDC-0ACBDA3D1A65}">
      <text>
        <r>
          <rPr>
            <sz val="9"/>
            <color indexed="81"/>
            <rFont val="Tahoma"/>
            <family val="2"/>
          </rPr>
          <t>יסודות הכימיה (סמסטר 1)
ביולוגיה 1 (סמסטר 1)</t>
        </r>
      </text>
    </comment>
    <comment ref="H38" authorId="0" shapeId="0" xr:uid="{00000000-0006-0000-0000-00002C000000}">
      <text>
        <r>
          <rPr>
            <sz val="9"/>
            <color indexed="81"/>
            <rFont val="Tahoma"/>
            <family val="2"/>
          </rPr>
          <t>עקרונות הנדסה כימית 2 (סמסטר 5)
תהליכי הפרדה (סמסטר 6)
סטטיסטיקה או מבוא לסטטיסטיקה</t>
        </r>
      </text>
    </comment>
    <comment ref="E39" authorId="0" shapeId="0" xr:uid="{AA0021B4-B048-42BF-91F7-66158F844138}">
      <text>
        <r>
          <rPr>
            <sz val="9"/>
            <color indexed="81"/>
            <rFont val="Tahoma"/>
            <family val="2"/>
          </rPr>
          <t>אנליזת תהליכים
עקרונות הנדסה כימית 2</t>
        </r>
      </text>
    </comment>
    <comment ref="H39" authorId="0" shapeId="0" xr:uid="{00000000-0006-0000-0000-00002D000000}">
      <text>
        <r>
          <rPr>
            <sz val="9"/>
            <color indexed="81"/>
            <rFont val="Tahoma"/>
            <family val="2"/>
          </rPr>
          <t>תרמודינמיקה א (סמסטר 3)
תרמודינמיקה ב (סמסטר 4)
מבוא לתכן ריאקטורים (סמסטר 5)
עקרונות תכן ריאקטורים (סמסטר 6)
תהליכי הפרדה (סמסטר 6)
מעבדה לסימולציה (סמסטר 6)</t>
        </r>
      </text>
    </comment>
    <comment ref="L39" authorId="0" shapeId="0" xr:uid="{00000000-0006-0000-0000-00002E000000}">
      <text>
        <r>
          <rPr>
            <sz val="9"/>
            <color indexed="81"/>
            <rFont val="Tahoma"/>
            <family val="2"/>
          </rPr>
          <t>תיכון מפעלים
או: פרוייקט אנרגיה</t>
        </r>
      </text>
    </comment>
    <comment ref="A40" authorId="0" shapeId="0" xr:uid="{D0A16D1C-5D68-4516-B18E-ACDA20BBD742}">
      <text>
        <r>
          <rPr>
            <sz val="9"/>
            <color indexed="81"/>
            <rFont val="Tahoma"/>
            <family val="2"/>
          </rPr>
          <t>אנגלית א</t>
        </r>
      </text>
    </comment>
    <comment ref="H40" authorId="0" shapeId="0" xr:uid="{00000000-0006-0000-0000-00002F000000}">
      <text>
        <r>
          <rPr>
            <sz val="9"/>
            <color indexed="81"/>
            <rFont val="Tahoma"/>
            <family val="2"/>
          </rPr>
          <t>תרמודינמיקה א (סמסטר 3)
משוואות דיפר רגילות (סמסטר 3)
אנליזת תהליכים (סמסטר 4)</t>
        </r>
      </text>
    </comment>
    <comment ref="A45" authorId="0" shapeId="0" xr:uid="{00000000-0006-0000-0000-000032000000}">
      <text>
        <r>
          <rPr>
            <sz val="9"/>
            <color indexed="81"/>
            <rFont val="Tahoma"/>
            <family val="2"/>
          </rPr>
          <t>תרמודינמיקה א (סמסטר 3)
משוואות דיפר רגילות (סמסטר 3)</t>
        </r>
      </text>
    </comment>
    <comment ref="E45" authorId="0" shapeId="0" xr:uid="{00000000-0006-0000-0000-000033000000}">
      <text>
        <r>
          <rPr>
            <sz val="9"/>
            <color indexed="81"/>
            <rFont val="Tahoma"/>
            <family val="2"/>
          </rPr>
          <t>תיכון תהליכים</t>
        </r>
      </text>
    </comment>
    <comment ref="H45" authorId="0" shapeId="0" xr:uid="{00000000-0006-0000-0000-000036000000}">
      <text>
        <r>
          <rPr>
            <sz val="9"/>
            <color indexed="81"/>
            <rFont val="Tahoma"/>
            <family val="2"/>
          </rPr>
          <t>עקרונות הנדסה כימית 1 (סמסטר 4)
עקרונות הנדסה כימית 2 (סמסטר 5)
מבוא לתכן ריאקטורים (סמסטר 5)
עקרונות תכן ריאקטורים (סמסטר 6)
תהליכי הפרדה (סמסטר 6)</t>
        </r>
      </text>
    </comment>
    <comment ref="A46" authorId="0" shapeId="0" xr:uid="{00000000-0006-0000-0000-000034000000}">
      <text>
        <r>
          <rPr>
            <sz val="9"/>
            <color indexed="81"/>
            <rFont val="Tahoma"/>
            <family val="2"/>
          </rPr>
          <t>מבוא להנדסה כימית (סמסטר 2)
משוואות דיפר רגילות (סמסטר 3)
מבוא למחשב (סמסטר 3)</t>
        </r>
      </text>
    </comment>
    <comment ref="E46" authorId="0" shapeId="0" xr:uid="{00000000-0006-0000-0000-000035000000}">
      <text>
        <r>
          <rPr>
            <sz val="9"/>
            <color indexed="81"/>
            <rFont val="Tahoma"/>
            <family val="2"/>
          </rPr>
          <t>עקרונות הנדסה כימית 2
מבוא לדינמיקה ובקרה</t>
        </r>
      </text>
    </comment>
    <comment ref="H46" authorId="0" shapeId="0" xr:uid="{00000000-0006-0000-0000-000039000000}">
      <text>
        <r>
          <rPr>
            <sz val="9"/>
            <color indexed="81"/>
            <rFont val="Tahoma"/>
            <family val="2"/>
          </rPr>
          <t>תיכון תהליכים (סמסטר 7)</t>
        </r>
      </text>
    </comment>
    <comment ref="A47" authorId="0" shapeId="0" xr:uid="{00000000-0006-0000-0000-000030000000}">
      <text>
        <r>
          <rPr>
            <sz val="9"/>
            <color indexed="81"/>
            <rFont val="Tahoma"/>
            <family val="2"/>
          </rPr>
          <t>מבוא להנדסה כימית (סמסטר 2)
פיזיקה 1 (סמסטר 2)
משוואות דיפ רגילות (סמסטר 3)
צמוד: משוואות דיפר חלקיות</t>
        </r>
      </text>
    </comment>
    <comment ref="E47" authorId="0" shapeId="0" xr:uid="{00000000-0006-0000-0000-000031000000}">
      <text>
        <r>
          <rPr>
            <sz val="9"/>
            <color indexed="81"/>
            <rFont val="Tahoma"/>
            <family val="2"/>
          </rPr>
          <t>עקרונות הנדסה כימית 2
מבוא לתכן ריאקטורים
תהליכי הפרדה
מעבדה הנדסה כימית 2</t>
        </r>
      </text>
    </comment>
    <comment ref="A48" authorId="0" shapeId="0" xr:uid="{00000000-0006-0000-0000-00003A000000}">
      <text>
        <r>
          <rPr>
            <sz val="9"/>
            <color indexed="81"/>
            <rFont val="Tahoma"/>
            <family val="2"/>
          </rPr>
          <t xml:space="preserve">כימיה אנליטית 1 (סמסטר 2)
</t>
        </r>
      </text>
    </comment>
    <comment ref="E48" authorId="0" shapeId="0" xr:uid="{00000000-0006-0000-0000-00003B000000}">
      <text>
        <r>
          <rPr>
            <sz val="9"/>
            <color indexed="81"/>
            <rFont val="Tahoma"/>
            <family val="2"/>
          </rPr>
          <t>מעבדה אנליטית 2</t>
        </r>
      </text>
    </comment>
    <comment ref="H48" authorId="0" shapeId="0" xr:uid="{00000000-0006-0000-0000-00003D000000}">
      <text>
        <r>
          <rPr>
            <sz val="9"/>
            <color indexed="81"/>
            <rFont val="Tahoma"/>
            <family val="2"/>
          </rPr>
          <t>תיכון תהליכים (סמסטר 7)</t>
        </r>
      </text>
    </comment>
    <comment ref="A49" authorId="0" shapeId="0" xr:uid="{00000000-0006-0000-0000-00003C000000}">
      <text>
        <r>
          <rPr>
            <sz val="9"/>
            <color indexed="81"/>
            <rFont val="Tahoma"/>
            <family val="2"/>
          </rPr>
          <t>כימיה אורגנית (סמסטר 2)</t>
        </r>
      </text>
    </comment>
    <comment ref="A50" authorId="0" shapeId="0" xr:uid="{00000000-0006-0000-0000-000025000000}">
      <text>
        <r>
          <rPr>
            <sz val="9"/>
            <color indexed="81"/>
            <rFont val="Tahoma"/>
            <family val="2"/>
          </rPr>
          <t>יסודות הכימיה (סמסטר 1)
חוד"א 2מ1 (סמסטר 2)
משוואות דיפר רגילות (סמסטר 3)
פיזיקה 2 (סמסטר 3)</t>
        </r>
      </text>
    </comment>
  </commentList>
</comments>
</file>

<file path=xl/sharedStrings.xml><?xml version="1.0" encoding="utf-8"?>
<sst xmlns="http://schemas.openxmlformats.org/spreadsheetml/2006/main" count="476" uniqueCount="243">
  <si>
    <t>סמסטר 1 (חורף)</t>
  </si>
  <si>
    <t>מספר מקצוע</t>
  </si>
  <si>
    <t>שם</t>
  </si>
  <si>
    <t>יסודות הכימיה</t>
  </si>
  <si>
    <t>אנגלית טכנית ב</t>
  </si>
  <si>
    <t>ציון</t>
  </si>
  <si>
    <t>נק"ז</t>
  </si>
  <si>
    <t>טופס מעקב אחרי לימודי החובה בהנדסה כימית</t>
  </si>
  <si>
    <t>סמסטר 2 (אביב)</t>
  </si>
  <si>
    <t>114051</t>
  </si>
  <si>
    <t>פיזיקה 1</t>
  </si>
  <si>
    <t>125801</t>
  </si>
  <si>
    <t>כימיה אורגנית</t>
  </si>
  <si>
    <t>125101</t>
  </si>
  <si>
    <t>כימיה אנליטית 1</t>
  </si>
  <si>
    <t>394800</t>
  </si>
  <si>
    <t>חינוך גופני</t>
  </si>
  <si>
    <t>סמסטר 3 (חורף)</t>
  </si>
  <si>
    <t>עקרונות ה. כימית 1</t>
  </si>
  <si>
    <t>054316</t>
  </si>
  <si>
    <t>תרמודינמיקה א</t>
  </si>
  <si>
    <t>104131</t>
  </si>
  <si>
    <t>משוואת דיפר רגילות ח</t>
  </si>
  <si>
    <t>114052</t>
  </si>
  <si>
    <t>פיזיקה 2</t>
  </si>
  <si>
    <t>125102</t>
  </si>
  <si>
    <t>מעבדה אנליטית 1</t>
  </si>
  <si>
    <t>134019</t>
  </si>
  <si>
    <t>מבוא ביוכמיה ואנזי.</t>
  </si>
  <si>
    <t>234128</t>
  </si>
  <si>
    <t>מבוא למחשב פייתון</t>
  </si>
  <si>
    <t>סמסטר 4 (אביב)</t>
  </si>
  <si>
    <t>054319</t>
  </si>
  <si>
    <t>תרמודינמיקה ב</t>
  </si>
  <si>
    <t>054374</t>
  </si>
  <si>
    <t>אנליזת תהליכים</t>
  </si>
  <si>
    <t>104228</t>
  </si>
  <si>
    <t>משוואות דיפר חלקיות</t>
  </si>
  <si>
    <t>124213</t>
  </si>
  <si>
    <t>מעבדה אנליטית 2</t>
  </si>
  <si>
    <t>124911</t>
  </si>
  <si>
    <t>סמסטר 5 (חורף)</t>
  </si>
  <si>
    <t>054320</t>
  </si>
  <si>
    <t>עקרונות ה. כימית 2</t>
  </si>
  <si>
    <t>מבוא לתכן ריאקטורים</t>
  </si>
  <si>
    <t>124214</t>
  </si>
  <si>
    <t>סמסטר 6 (אביב)</t>
  </si>
  <si>
    <t>054309</t>
  </si>
  <si>
    <t>תהליכי הפרדה</t>
  </si>
  <si>
    <t>054330</t>
  </si>
  <si>
    <t>מעבדה לסימולציה</t>
  </si>
  <si>
    <t>054322</t>
  </si>
  <si>
    <t>עקרונות תכן ריאקטורים</t>
  </si>
  <si>
    <t>סמסטר 7 (חורף)</t>
  </si>
  <si>
    <t>054310</t>
  </si>
  <si>
    <t>מעבדה הנד. כימית 1</t>
  </si>
  <si>
    <t>054417</t>
  </si>
  <si>
    <t>תיכון תהליכים א</t>
  </si>
  <si>
    <t>מבוא לדינמיקה ובקרה</t>
  </si>
  <si>
    <t>סמסטר 8 (אביב)</t>
  </si>
  <si>
    <t>054400</t>
  </si>
  <si>
    <t>מעבדה הנד. כימית 2</t>
  </si>
  <si>
    <t>054410</t>
  </si>
  <si>
    <t>תיכון מפעלים מ</t>
  </si>
  <si>
    <t>או</t>
  </si>
  <si>
    <t>054411</t>
  </si>
  <si>
    <t>פרוייקט אנרגיה</t>
  </si>
  <si>
    <t>לצרכי מעקב פנימי בלבד - אם קיימת סתירה בין המידע הכלול בקטלוג למידע בטופס זה, הקטלוג קובע</t>
  </si>
  <si>
    <t xml:space="preserve">מתמטיקה, כימיה, השלמות פיזיקה 1, השלמות פיזיקה 2, אנגלית טכנית א, עברית </t>
  </si>
  <si>
    <r>
      <rPr>
        <b/>
        <sz val="11"/>
        <color theme="1"/>
        <rFont val="Calibri"/>
        <family val="2"/>
        <scheme val="minor"/>
      </rPr>
      <t>מקצוע סטטיסטיקה</t>
    </r>
    <r>
      <rPr>
        <sz val="11"/>
        <color theme="1"/>
        <rFont val="Calibri"/>
        <family val="2"/>
        <charset val="1"/>
        <scheme val="minor"/>
      </rPr>
      <t xml:space="preserve"> (קדם למעבדות הנדסה כימית)</t>
    </r>
  </si>
  <si>
    <t>014003</t>
  </si>
  <si>
    <t>מבוא להסתברות וסטטי</t>
  </si>
  <si>
    <t>סטטיסטיקה</t>
  </si>
  <si>
    <t>094481</t>
  </si>
  <si>
    <r>
      <rPr>
        <b/>
        <sz val="11"/>
        <color theme="1"/>
        <rFont val="Calibri"/>
        <family val="2"/>
        <scheme val="minor"/>
      </rPr>
      <t>הנחיות:</t>
    </r>
    <r>
      <rPr>
        <sz val="11"/>
        <color theme="1"/>
        <rFont val="Calibri"/>
        <family val="2"/>
        <scheme val="minor"/>
      </rPr>
      <t xml:space="preserve"> נא למלא את עמודת הציון, אשר תיצבע בירוק או אדום באופן אוטומטי. שאר העמודות נעולות לעריכה. במידה ולמדתם קורס חילופי (למשל פיזיקה 1ל במקום פיזיקה 1) נא לרשום את הציון במקום המוקצה לקורס הרשום בקטלוג. אם יש פטור מלימודים קודמים נא לרשום בעמודת הציון את המילה "פטור"</t>
    </r>
  </si>
  <si>
    <t>125000</t>
  </si>
  <si>
    <t>כימיה קוונטית</t>
  </si>
  <si>
    <t>חוד"א 1מ1</t>
  </si>
  <si>
    <t>104041</t>
  </si>
  <si>
    <t>104043</t>
  </si>
  <si>
    <t>חדו"א 2מ1</t>
  </si>
  <si>
    <t>כימיה אנליטית 2</t>
  </si>
  <si>
    <t>שימו לב: הצבעה על החץ האדום הקטן בעמודת מספר המקצוע מראה את מקצועות הקדם הדרושים. לימוד קורס ללא מקצוע קדם דורש אישור ממרצה הקורס</t>
  </si>
  <si>
    <t>בעמודת המקצועות התלויים רשומים הסמסטרים שבהם נלמדים מקצועות המשך לקורס. הצבעה על החץ האדום הקטן בעמודה זו מפרטת את שמות המקצועות</t>
  </si>
  <si>
    <r>
      <t xml:space="preserve">חובת בחינות סיווג </t>
    </r>
    <r>
      <rPr>
        <sz val="11"/>
        <color rgb="FF0070C0"/>
        <rFont val="Calibri"/>
        <family val="2"/>
        <scheme val="minor"/>
      </rPr>
      <t>נא למחוק את המקצועות שבהם עמדת בבחינות הסיווג, ולהשאיר רק את המקצועות שבהם עדיין יש חובת עמידה בבחינת סיווג</t>
    </r>
  </si>
  <si>
    <t>מקצועות תלויים</t>
  </si>
  <si>
    <t>3, 4, 6</t>
  </si>
  <si>
    <t>3, 4</t>
  </si>
  <si>
    <t>4, 5, 7</t>
  </si>
  <si>
    <t>4, 6, 7</t>
  </si>
  <si>
    <t>4, 5</t>
  </si>
  <si>
    <t>5, 6, 8</t>
  </si>
  <si>
    <t>5, 7</t>
  </si>
  <si>
    <t>6, 7, 8</t>
  </si>
  <si>
    <t>7, 8</t>
  </si>
  <si>
    <t xml:space="preserve">בחירה פקולטית - הנדסה כימית </t>
  </si>
  <si>
    <t>בחירה חופשית</t>
  </si>
  <si>
    <t>העשרה (מל"ג)</t>
  </si>
  <si>
    <t>6 נקודות</t>
  </si>
  <si>
    <t>שם הקורס</t>
  </si>
  <si>
    <t>שנת הלימודים 2023/2024</t>
  </si>
  <si>
    <t>134127</t>
  </si>
  <si>
    <t xml:space="preserve">נושאים בביולוגיה </t>
  </si>
  <si>
    <t>2, 3, 4, 5</t>
  </si>
  <si>
    <t>רשימה 1: קורסי סטטיסטיקה - יש ללמוד אחד מהקורסים</t>
  </si>
  <si>
    <t>מבוא להסתברות וסטטיסטיקה</t>
  </si>
  <si>
    <t>על כל סטודנט/ית לבחור אחת מהמגמות. יש ללמוד לפחות 26 נקודות מרשימות 1-3 של המגמה שנבחרה, ולהשלים לפחות לסך של 29.5 נק' מכלל מקצועות הבחירה הפקולטית</t>
  </si>
  <si>
    <t>רשימה 2: קורסי ליבה למגמה . יש לבחור לפחות 3 קורסים מרשימה זו, מתחומים שונים. ברשימת הקורסים שנבחרו חייב להיות ייצוג של לפחות שלושה מתוך ארבעת התחומים</t>
  </si>
  <si>
    <t>צבירה</t>
  </si>
  <si>
    <t>יצור  התקני מל"מ למהנדס. כימים</t>
  </si>
  <si>
    <t>כימיה אורגנית 2מ'</t>
  </si>
  <si>
    <t>מבוא להנדסת חומרים מ'1</t>
  </si>
  <si>
    <t>מבוא להנדסת חומרים</t>
  </si>
  <si>
    <t>תחום הנדסת תרופות ומערכות ביוכימיות</t>
  </si>
  <si>
    <t>תחום החומרים</t>
  </si>
  <si>
    <t>מסלולים מטבולים</t>
  </si>
  <si>
    <t>ביולוגיה 1</t>
  </si>
  <si>
    <t>מבוא לאנטומיה של האדם</t>
  </si>
  <si>
    <t>תחום כלי חישוב מתקדמים</t>
  </si>
  <si>
    <t>אלמנטים סופיים לאנליזה הנדסית</t>
  </si>
  <si>
    <t>אלמנטים סופיים בהנדסה 1</t>
  </si>
  <si>
    <t>שיטות חישוביות באופטימיזציה</t>
  </si>
  <si>
    <t xml:space="preserve">נושאים נבחרים- העצמת תהליכים </t>
  </si>
  <si>
    <t>תחום הנדסה כימית לעולם בר קיימא</t>
  </si>
  <si>
    <t>ממברנות, עקרונות וחומרים</t>
  </si>
  <si>
    <t>קטליזה על משטחים</t>
  </si>
  <si>
    <t>שימה 3: קורסי בחירה נוספים למגמה</t>
  </si>
  <si>
    <t>יסודות הטיפול במים ושפכים</t>
  </si>
  <si>
    <t>גורל מזהמים אנטרופוגנים בסביבה</t>
  </si>
  <si>
    <t>תהליכים ביולוגיים בהנדסה סביבתית</t>
  </si>
  <si>
    <t>ננומכניקה חישובית של מוצקים</t>
  </si>
  <si>
    <t>פולימרים 1</t>
  </si>
  <si>
    <t>פולימרים 2</t>
  </si>
  <si>
    <t>פרויקט מחקר 1 **</t>
  </si>
  <si>
    <t>פרויקט מחקר 2 **</t>
  </si>
  <si>
    <t>מבוא לכימיה של מצב מוצק</t>
  </si>
  <si>
    <t>מבנה ותכונות של פולימרים</t>
  </si>
  <si>
    <t>מחקר גמר 1</t>
  </si>
  <si>
    <t>מחקר גמר 2</t>
  </si>
  <si>
    <t>פולימרים ויישומיהם בביוטכנולוגיה</t>
  </si>
  <si>
    <t>מודלים מתמטיים בהנדסה כימית</t>
  </si>
  <si>
    <t>מיקרוסקופית אלקטרונים בהנדסה כימית</t>
  </si>
  <si>
    <t>שיטות מתקדמות באנליזה נומרית</t>
  </si>
  <si>
    <t>תופעות שטח וקולואידים</t>
  </si>
  <si>
    <t>שיטות מקורבות בהנדסה</t>
  </si>
  <si>
    <t>מעבדה לתהליכי ממברנות</t>
  </si>
  <si>
    <t>מבוא לסימולציות מולקולריות</t>
  </si>
  <si>
    <t>תופעות מעבר במיקרו זרימות</t>
  </si>
  <si>
    <t>תכן מערכות לבקרת תהליכים</t>
  </si>
  <si>
    <t>מערכות חלקיקים והרטבה</t>
  </si>
  <si>
    <t>מודלים בכימיה מולקולרית וקינטית</t>
  </si>
  <si>
    <t>מעבדה להנדסת פולימרים</t>
  </si>
  <si>
    <t>ריאולוגיה- עקרונות ויישומים</t>
  </si>
  <si>
    <t>הנדסת רקמות</t>
  </si>
  <si>
    <t>מבוא לכלכלה</t>
  </si>
  <si>
    <t>כלכלה למהנדסי מערכות</t>
  </si>
  <si>
    <t>תכנון ניסויים וניתוחם</t>
  </si>
  <si>
    <t>מבוא לחישוביות וסיבוכיות</t>
  </si>
  <si>
    <t>מבוא למתמטיקה שימושית</t>
  </si>
  <si>
    <t>שיטות חישוב בכימיה קוונטית וישומן</t>
  </si>
  <si>
    <t xml:space="preserve">כימיה ופיסיקה במערכות קטנות </t>
  </si>
  <si>
    <t>תורת החישוביות</t>
  </si>
  <si>
    <t>תכנות מונחה עצמים</t>
  </si>
  <si>
    <t>פיזיולוגית מערכות הגוף למהנדסים</t>
  </si>
  <si>
    <t>תהליכי ייצור ועיבוד חומרים</t>
  </si>
  <si>
    <t>חומרים קרמיים ורפרקטוריים</t>
  </si>
  <si>
    <t>314311*</t>
  </si>
  <si>
    <t>אלקטרוכימיה, קורוזיה ושיטות הגנה</t>
  </si>
  <si>
    <t>316240*</t>
  </si>
  <si>
    <t>מבוא למדע חישובי של חומרים</t>
  </si>
  <si>
    <t>יסודות האפיטקסיה, מבנה פני שטח</t>
  </si>
  <si>
    <t>יסודות הקריסטולוגרפיה</t>
  </si>
  <si>
    <t>ננו-חלקיקים בביולוגיה, מכניקה וריאולוג</t>
  </si>
  <si>
    <t>ביו הנדסה של התא</t>
  </si>
  <si>
    <t>שחרור מבוקר של תרופות</t>
  </si>
  <si>
    <t>הנדסת רקמות ותחליפים ביולוגיים</t>
  </si>
  <si>
    <t>עקרונות של חיישנים ביוכימיים</t>
  </si>
  <si>
    <t>זרימה במערכות הנשימה</t>
  </si>
  <si>
    <t>ביופיזיקה חישובית</t>
  </si>
  <si>
    <t>צבירה ברשימה 1</t>
  </si>
  <si>
    <t>צבירה ברשימה 2</t>
  </si>
  <si>
    <t>צבירה ברשימה 3</t>
  </si>
  <si>
    <t>רשימה 2: קורסי ליבה למגמה . יש לבחור לפחות 3 קורסים מרשימה זו</t>
  </si>
  <si>
    <t>כימיה אורגנית 2</t>
  </si>
  <si>
    <t>תהליכים במיקרואלקטרוניקה</t>
  </si>
  <si>
    <t>טכנולוגית אבקות</t>
  </si>
  <si>
    <t>מעבדה לתהליכים בתעשית המיקרו</t>
  </si>
  <si>
    <t>חיישנים מבוססי ננו חומרים</t>
  </si>
  <si>
    <t>חומרים מתקדמים לביוטכנולוגיה ומזון</t>
  </si>
  <si>
    <t>חומרים ביולוגיים וביואלקטרוניקה</t>
  </si>
  <si>
    <t>מבוא לטכנולוגיה קוונטית מולקולרית</t>
  </si>
  <si>
    <t>קביעת מבנה בשיטות פיסיקליות</t>
  </si>
  <si>
    <t>מבנה ותכונות של חומרים הנדסיים</t>
  </si>
  <si>
    <t>טכנולוגיות מים ושפכים</t>
  </si>
  <si>
    <t>נושאים נבחרים- העצמת תהליכים</t>
  </si>
  <si>
    <t>כימיה של המים</t>
  </si>
  <si>
    <t>סיכון סביבתי ובטיחות בתעשיה</t>
  </si>
  <si>
    <t>הנדסה אקולוגית בחיי היומיום</t>
  </si>
  <si>
    <t>בעיות סביבתיות - זיהום אוויר</t>
  </si>
  <si>
    <t>מיקרוביולוגיה כללית</t>
  </si>
  <si>
    <t>כימיה של הסביבה</t>
  </si>
  <si>
    <t>המגמה הכללית בהנדסה כימית</t>
  </si>
  <si>
    <t>המגמה לחומרים בהנדסה כימית</t>
  </si>
  <si>
    <t>המגמה להנדסה כימית לעולם בר קיימא</t>
  </si>
  <si>
    <t>המגמה לכלי ניתוח וחישוביות בהנדסה כימית</t>
  </si>
  <si>
    <t>המגמה להנדסת תרופות ומערכות ביוכימיות</t>
  </si>
  <si>
    <t>במגמה זו יש ללמוד את הקורס 134058 ביולוגיה 1 במקום 134127 נושאים בביולוגיה מודרנית</t>
  </si>
  <si>
    <t>פולימרים וישומיהם בביוטכנולוגיה</t>
  </si>
  <si>
    <t>מיקרוסקופית אלקטרונים</t>
  </si>
  <si>
    <t>בקרת הביטוי הגנטי</t>
  </si>
  <si>
    <t>ביולוגיה של התא</t>
  </si>
  <si>
    <t>מדעי התרופה</t>
  </si>
  <si>
    <t>מבוא לנוירוביולוגיה</t>
  </si>
  <si>
    <t>מבנה ותכנון של ביומולקולות</t>
  </si>
  <si>
    <t>אימונולוגיה בסיסית</t>
  </si>
  <si>
    <t>זרימה במערכות הקרדיווסקולרית</t>
  </si>
  <si>
    <t>סה"כ צבירת קורסי מגמה</t>
  </si>
  <si>
    <t>קורסי בחירה שאינם במגמה, בחירה חופשית והעשרה</t>
  </si>
  <si>
    <t>מקצועות שאינם ברשימת המגמה</t>
  </si>
  <si>
    <t>מספר קורס</t>
  </si>
  <si>
    <t>סה"כ</t>
  </si>
  <si>
    <t>מקצועות שאינם לתואר</t>
  </si>
  <si>
    <t>תשפ"ד</t>
  </si>
  <si>
    <t>(2 קורסי ספורט נכללו ברשימת החובה)</t>
  </si>
  <si>
    <t>4 נקודות</t>
  </si>
  <si>
    <t>שם פרטי</t>
  </si>
  <si>
    <t>שם משפחה</t>
  </si>
  <si>
    <t>ת"ז</t>
  </si>
  <si>
    <t>סלולרי</t>
  </si>
  <si>
    <t>מגמה</t>
  </si>
  <si>
    <t>מייל אישי (לא campus)</t>
  </si>
  <si>
    <t>מייל טכניוני</t>
  </si>
  <si>
    <t>לצרכי שמירת קשר עם הבוגרים</t>
  </si>
  <si>
    <t>נא למלא את ציון הקורס בסטטיסטיקה כאן למרות שהוא מופיע גם בקורסי החובה</t>
  </si>
  <si>
    <t>אלגברה 1מ</t>
  </si>
  <si>
    <t>** למצטיינים בלבד בסמסטרים 2-6, או בסמטר 8 במקביל למחקר גמר בתחום אחר</t>
  </si>
  <si>
    <t>054478</t>
  </si>
  <si>
    <t>מבוא להנדסה כימית וביוכימית</t>
  </si>
  <si>
    <t xml:space="preserve">מעבדה אורגנית </t>
  </si>
  <si>
    <t>054480</t>
  </si>
  <si>
    <t>054482</t>
  </si>
  <si>
    <t>054479</t>
  </si>
  <si>
    <t>104065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</si>
</sst>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sz val="11"/>
      <color theme="1"/>
      <name val="Calibri"/>
      <family val="2"/>
      <scheme val="minor"/>
    </font>
    <font>
      <b/>
      <sz val="11"/>
      <color rgb="FFFF0000"/>
      <name val="Calibri"/>
      <family val="2"/>
      <scheme val="minor"/>
    </font>
    <font>
      <b/>
      <sz val="11"/>
      <color theme="9"/>
      <name val="Calibri"/>
      <family val="2"/>
      <scheme val="minor"/>
    </font>
    <font>
      <b/>
      <sz val="11"/>
      <color rgb="FF0070C0"/>
      <name val="Calibri"/>
      <family val="2"/>
      <scheme val="minor"/>
    </font>
    <font>
      <sz val="11"/>
      <color rgb="FF0070C0"/>
      <name val="Calibri"/>
      <family val="2"/>
      <scheme val="minor"/>
    </font>
    <font>
      <b/>
      <sz val="14"/>
      <color rgb="FF0070C0"/>
      <name val="Calibri"/>
      <family val="2"/>
      <scheme val="minor"/>
    </font>
    <font>
      <sz val="9"/>
      <color indexed="81"/>
      <name val="Tahoma"/>
      <family val="2"/>
    </font>
    <font>
      <sz val="9"/>
      <color theme="1"/>
      <name val="David"/>
      <family val="2"/>
    </font>
    <font>
      <b/>
      <sz val="14"/>
      <color rgb="FFFF0000"/>
      <name val="David"/>
      <family val="2"/>
    </font>
    <font>
      <b/>
      <sz val="14"/>
      <color rgb="FFFF0000"/>
      <name val="Calibri"/>
      <family val="2"/>
      <scheme val="minor"/>
    </font>
    <font>
      <b/>
      <sz val="11"/>
      <name val="Calibri"/>
      <family val="2"/>
      <scheme val="minor"/>
    </font>
    <font>
      <b/>
      <sz val="14"/>
      <color theme="8"/>
      <name val="Calibri"/>
      <family val="2"/>
      <scheme val="minor"/>
    </font>
    <font>
      <sz val="11"/>
      <color theme="8"/>
      <name val="Calibri"/>
      <family val="2"/>
      <scheme val="minor"/>
    </font>
    <font>
      <b/>
      <sz val="12"/>
      <color theme="8"/>
      <name val="Calibri"/>
      <family val="2"/>
      <scheme val="minor"/>
    </font>
    <font>
      <b/>
      <sz val="11"/>
      <color theme="8"/>
      <name val="Calibri"/>
      <family val="2"/>
      <scheme val="minor"/>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0" fillId="0" borderId="0" xfId="0" applyProtection="1">
      <protection locked="0"/>
    </xf>
    <xf numFmtId="0" fontId="5" fillId="0" borderId="0" xfId="0" applyFont="1" applyAlignment="1">
      <alignment horizontal="right"/>
    </xf>
    <xf numFmtId="0" fontId="11" fillId="0" borderId="0" xfId="0" applyFont="1"/>
    <xf numFmtId="0" fontId="0" fillId="0" borderId="0" xfId="0" applyAlignment="1">
      <alignment readingOrder="2"/>
    </xf>
    <xf numFmtId="0" fontId="5" fillId="0" borderId="0" xfId="0" applyFont="1"/>
    <xf numFmtId="49" fontId="17" fillId="0" borderId="0" xfId="0" applyNumberFormat="1" applyFont="1" applyAlignment="1">
      <alignment horizontal="right"/>
    </xf>
    <xf numFmtId="0" fontId="9" fillId="0" borderId="0" xfId="0" applyFont="1"/>
    <xf numFmtId="0" fontId="4" fillId="0" borderId="0" xfId="0" applyFont="1"/>
    <xf numFmtId="0" fontId="16" fillId="0" borderId="0" xfId="0" applyFont="1" applyAlignment="1">
      <alignment horizontal="right" vertical="center" readingOrder="2"/>
    </xf>
    <xf numFmtId="0" fontId="9" fillId="0" borderId="0" xfId="0" applyFont="1" applyAlignment="1">
      <alignment horizontal="right" vertical="center" readingOrder="2"/>
    </xf>
    <xf numFmtId="0" fontId="5" fillId="0" borderId="0" xfId="0" applyFont="1" applyAlignment="1">
      <alignment horizontal="right" vertical="center" readingOrder="2"/>
    </xf>
    <xf numFmtId="0" fontId="4" fillId="0" borderId="1" xfId="0" applyFont="1" applyBorder="1"/>
    <xf numFmtId="0" fontId="4" fillId="0" borderId="2" xfId="0" applyFont="1" applyBorder="1"/>
    <xf numFmtId="0" fontId="4" fillId="0" borderId="3" xfId="0" applyFont="1" applyBorder="1"/>
    <xf numFmtId="0" fontId="4" fillId="0" borderId="7" xfId="0" applyFont="1" applyBorder="1"/>
    <xf numFmtId="0" fontId="4" fillId="0" borderId="8" xfId="0" applyFont="1" applyBorder="1"/>
    <xf numFmtId="0" fontId="4" fillId="0" borderId="0" xfId="0" applyFont="1" applyAlignment="1">
      <alignment vertical="center" wrapText="1"/>
    </xf>
    <xf numFmtId="0" fontId="4" fillId="0" borderId="0" xfId="0" applyFont="1" applyAlignment="1">
      <alignment horizontal="right" vertical="center" wrapText="1" readingOrder="2"/>
    </xf>
    <xf numFmtId="0" fontId="5" fillId="0" borderId="0" xfId="0" applyFont="1" applyAlignment="1">
      <alignment horizontal="center" vertical="center" wrapText="1" readingOrder="2"/>
    </xf>
    <xf numFmtId="0" fontId="5" fillId="0" borderId="0" xfId="0" applyFont="1" applyAlignment="1">
      <alignment horizontal="right" vertical="center" wrapText="1" readingOrder="2"/>
    </xf>
    <xf numFmtId="49" fontId="4" fillId="0" borderId="0" xfId="0" applyNumberFormat="1" applyFont="1" applyAlignment="1">
      <alignment horizontal="center" vertical="center" wrapText="1" readingOrder="2"/>
    </xf>
    <xf numFmtId="0" fontId="4" fillId="0" borderId="0" xfId="0" applyFont="1" applyAlignment="1">
      <alignment horizontal="center" vertical="center" wrapText="1" readingOrder="2"/>
    </xf>
    <xf numFmtId="0" fontId="4" fillId="0" borderId="4" xfId="0" applyFont="1" applyBorder="1"/>
    <xf numFmtId="0" fontId="4" fillId="0" borderId="5" xfId="0" applyFont="1" applyBorder="1"/>
    <xf numFmtId="0" fontId="4" fillId="0" borderId="6" xfId="0" applyFont="1" applyBorder="1"/>
    <xf numFmtId="0" fontId="4" fillId="0" borderId="0" xfId="0" applyFont="1" applyAlignment="1">
      <alignment horizontal="left" vertical="center" wrapText="1" readingOrder="2"/>
    </xf>
    <xf numFmtId="0" fontId="15" fillId="0" borderId="0" xfId="0" applyFont="1" applyAlignment="1">
      <alignment horizontal="right" vertical="center" wrapText="1" readingOrder="2"/>
    </xf>
    <xf numFmtId="0" fontId="15" fillId="0" borderId="0" xfId="0" applyFont="1" applyAlignment="1">
      <alignment horizontal="right" vertical="center" wrapText="1" readingOrder="1"/>
    </xf>
    <xf numFmtId="49" fontId="4" fillId="0" borderId="0" xfId="0" applyNumberFormat="1" applyFont="1" applyAlignment="1">
      <alignment horizontal="right" vertical="center" wrapText="1" readingOrder="2"/>
    </xf>
    <xf numFmtId="0" fontId="0" fillId="0" borderId="0" xfId="0" applyAlignment="1">
      <alignment horizontal="right" vertical="top" wrapText="1" readingOrder="1"/>
    </xf>
    <xf numFmtId="0" fontId="4" fillId="0" borderId="0" xfId="0" applyFont="1" applyAlignment="1">
      <alignment horizontal="left" vertical="center" wrapText="1"/>
    </xf>
    <xf numFmtId="0" fontId="4" fillId="0" borderId="0" xfId="0" applyFont="1" applyAlignment="1">
      <alignment vertical="center" wrapText="1" readingOrder="2"/>
    </xf>
    <xf numFmtId="0" fontId="0" fillId="0" borderId="0" xfId="0" applyAlignment="1">
      <alignment horizontal="right" readingOrder="2"/>
    </xf>
    <xf numFmtId="0" fontId="7" fillId="0" borderId="10" xfId="0" applyFont="1" applyBorder="1" applyAlignment="1" applyProtection="1">
      <alignment horizontal="right"/>
      <protection locked="0"/>
    </xf>
    <xf numFmtId="0" fontId="7" fillId="0" borderId="11" xfId="0" applyFont="1" applyBorder="1" applyAlignment="1" applyProtection="1">
      <alignment horizontal="right"/>
      <protection locked="0"/>
    </xf>
    <xf numFmtId="0" fontId="22" fillId="0" borderId="0" xfId="0" applyFont="1" applyAlignment="1">
      <alignment horizontal="right" vertical="center" readingOrder="2"/>
    </xf>
    <xf numFmtId="49" fontId="19" fillId="0" borderId="0" xfId="0" applyNumberFormat="1" applyFont="1" applyAlignment="1">
      <alignment horizontal="right"/>
    </xf>
    <xf numFmtId="0" fontId="19" fillId="0" borderId="0" xfId="0" applyFont="1" applyAlignment="1">
      <alignment horizontal="right"/>
    </xf>
    <xf numFmtId="0" fontId="20" fillId="0" borderId="0" xfId="0" applyFont="1" applyAlignment="1">
      <alignment horizontal="right"/>
    </xf>
    <xf numFmtId="0" fontId="21" fillId="0" borderId="0" xfId="0" applyFont="1" applyAlignment="1">
      <alignment horizontal="right"/>
    </xf>
    <xf numFmtId="49" fontId="20" fillId="0" borderId="0" xfId="0" applyNumberFormat="1" applyFont="1" applyAlignment="1">
      <alignment horizontal="right"/>
    </xf>
    <xf numFmtId="0" fontId="9" fillId="0" borderId="0" xfId="0" applyFont="1" applyAlignment="1">
      <alignment horizontal="right"/>
    </xf>
    <xf numFmtId="0" fontId="0" fillId="0" borderId="0" xfId="0" applyAlignment="1">
      <alignment horizontal="right"/>
    </xf>
    <xf numFmtId="49" fontId="5" fillId="0" borderId="9" xfId="0" applyNumberFormat="1" applyFont="1" applyBorder="1" applyAlignment="1">
      <alignment horizontal="right"/>
    </xf>
    <xf numFmtId="0" fontId="18" fillId="0" borderId="9" xfId="0" applyFont="1" applyBorder="1" applyAlignment="1">
      <alignment horizontal="right"/>
    </xf>
    <xf numFmtId="0" fontId="5" fillId="0" borderId="1" xfId="0" applyFont="1" applyBorder="1" applyAlignment="1">
      <alignment horizontal="right"/>
    </xf>
    <xf numFmtId="0" fontId="7" fillId="0" borderId="2" xfId="0" applyFont="1" applyBorder="1" applyAlignment="1">
      <alignment horizontal="center"/>
    </xf>
    <xf numFmtId="0" fontId="3" fillId="0" borderId="4" xfId="0" applyFont="1" applyBorder="1" applyAlignment="1">
      <alignment horizontal="right" readingOrder="1"/>
    </xf>
    <xf numFmtId="0" fontId="9" fillId="0" borderId="5" xfId="0" applyFont="1" applyBorder="1" applyAlignment="1">
      <alignment horizontal="right"/>
    </xf>
    <xf numFmtId="49" fontId="0" fillId="0" borderId="5" xfId="0" applyNumberFormat="1" applyBorder="1" applyAlignment="1">
      <alignment horizontal="right"/>
    </xf>
    <xf numFmtId="0" fontId="7" fillId="0" borderId="9" xfId="0" applyFont="1" applyBorder="1" applyAlignment="1">
      <alignment horizontal="right"/>
    </xf>
    <xf numFmtId="0" fontId="5" fillId="0" borderId="9" xfId="0" applyFont="1" applyBorder="1" applyAlignment="1">
      <alignment horizontal="right"/>
    </xf>
    <xf numFmtId="49" fontId="0" fillId="0" borderId="0" xfId="0" applyNumberFormat="1" applyAlignment="1">
      <alignment horizontal="right"/>
    </xf>
    <xf numFmtId="49" fontId="11" fillId="0" borderId="0" xfId="0" applyNumberFormat="1" applyFont="1" applyAlignment="1">
      <alignment horizontal="right"/>
    </xf>
    <xf numFmtId="0" fontId="13" fillId="0" borderId="0" xfId="0" applyFont="1" applyAlignment="1">
      <alignment horizontal="right"/>
    </xf>
    <xf numFmtId="49" fontId="12" fillId="0" borderId="0" xfId="0" applyNumberFormat="1" applyFont="1" applyAlignment="1">
      <alignment horizontal="right"/>
    </xf>
    <xf numFmtId="0" fontId="12" fillId="0" borderId="0" xfId="0" applyFont="1" applyAlignment="1">
      <alignment horizontal="right"/>
    </xf>
    <xf numFmtId="0" fontId="12" fillId="0" borderId="0" xfId="0" applyFont="1"/>
    <xf numFmtId="0" fontId="7" fillId="0" borderId="0" xfId="0" applyFont="1" applyAlignment="1">
      <alignment horizontal="right"/>
    </xf>
    <xf numFmtId="49" fontId="3" fillId="0" borderId="0" xfId="0" applyNumberFormat="1" applyFont="1" applyAlignment="1">
      <alignment horizontal="right" vertical="top" wrapText="1" indent="1"/>
    </xf>
    <xf numFmtId="49" fontId="3" fillId="0" borderId="0" xfId="0" applyNumberFormat="1" applyFont="1" applyAlignment="1">
      <alignment horizontal="center" vertical="top" wrapText="1"/>
    </xf>
    <xf numFmtId="49" fontId="10" fillId="0" borderId="0" xfId="0" applyNumberFormat="1" applyFont="1"/>
    <xf numFmtId="49" fontId="6" fillId="0" borderId="0" xfId="0" applyNumberFormat="1" applyFont="1" applyAlignment="1">
      <alignment horizontal="right"/>
    </xf>
    <xf numFmtId="49" fontId="5" fillId="0" borderId="0" xfId="0" applyNumberFormat="1" applyFont="1" applyAlignment="1">
      <alignment horizontal="right"/>
    </xf>
    <xf numFmtId="49" fontId="8" fillId="0" borderId="0" xfId="0" applyNumberFormat="1" applyFont="1" applyAlignment="1">
      <alignment horizontal="right"/>
    </xf>
    <xf numFmtId="164" fontId="0" fillId="0" borderId="0" xfId="0" applyNumberFormat="1" applyAlignment="1">
      <alignment horizontal="right"/>
    </xf>
    <xf numFmtId="0" fontId="8" fillId="0" borderId="0" xfId="0" applyFont="1" applyAlignment="1">
      <alignment horizontal="right"/>
    </xf>
    <xf numFmtId="0" fontId="0" fillId="0" borderId="5" xfId="0" applyBorder="1" applyAlignment="1" applyProtection="1">
      <alignment horizontal="right"/>
      <protection locked="0"/>
    </xf>
    <xf numFmtId="0" fontId="0" fillId="0" borderId="6" xfId="0" applyBorder="1" applyAlignment="1" applyProtection="1">
      <alignment horizontal="right"/>
      <protection locked="0"/>
    </xf>
    <xf numFmtId="0" fontId="3" fillId="0" borderId="0" xfId="0" applyFont="1" applyAlignment="1">
      <alignment horizontal="right" vertical="center" readingOrder="2"/>
    </xf>
    <xf numFmtId="0" fontId="2" fillId="0" borderId="0" xfId="0" applyFont="1" applyAlignment="1">
      <alignment horizontal="right" vertical="center" wrapText="1" readingOrder="2"/>
    </xf>
    <xf numFmtId="49" fontId="10" fillId="0" borderId="0" xfId="0" applyNumberFormat="1" applyFont="1" applyAlignment="1">
      <alignment horizontal="right"/>
    </xf>
    <xf numFmtId="0" fontId="0" fillId="0" borderId="11" xfId="0" applyBorder="1" applyAlignment="1">
      <alignment horizontal="center"/>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0" fillId="0" borderId="2" xfId="0" applyBorder="1" applyAlignment="1">
      <alignment horizontal="center"/>
    </xf>
    <xf numFmtId="0" fontId="0" fillId="0" borderId="10" xfId="0" applyBorder="1" applyAlignment="1">
      <alignment horizontal="center"/>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4"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49" fontId="3" fillId="0" borderId="6" xfId="0" applyNumberFormat="1" applyFont="1" applyBorder="1" applyAlignment="1">
      <alignment horizontal="center" vertical="top" wrapText="1"/>
    </xf>
  </cellXfs>
  <cellStyles count="1">
    <cellStyle name="Normal" xfId="0" builtinId="0"/>
  </cellStyles>
  <dxfs count="230">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גיליון1"/>
  <dimension ref="A1:O53"/>
  <sheetViews>
    <sheetView rightToLeft="1" tabSelected="1" topLeftCell="A5" workbookViewId="0">
      <selection activeCell="D17" sqref="D17"/>
    </sheetView>
  </sheetViews>
  <sheetFormatPr defaultColWidth="8.7265625" defaultRowHeight="14.5" x14ac:dyDescent="0.35"/>
  <cols>
    <col min="1" max="1" width="11.453125" style="53" customWidth="1"/>
    <col min="2" max="2" width="17.54296875" style="43" customWidth="1"/>
    <col min="3" max="3" width="9" style="43" customWidth="1"/>
    <col min="4" max="5" width="10.81640625" style="43" customWidth="1"/>
    <col min="6" max="7" width="8.7265625" style="43"/>
    <col min="8" max="8" width="10.453125" style="53" customWidth="1"/>
    <col min="9" max="9" width="18" style="43" customWidth="1"/>
    <col min="10" max="11" width="8.7265625" style="43"/>
  </cols>
  <sheetData>
    <row r="1" spans="1:15" ht="18.5" x14ac:dyDescent="0.45">
      <c r="A1" s="37" t="s">
        <v>7</v>
      </c>
      <c r="B1" s="38"/>
      <c r="C1" s="38"/>
      <c r="D1" s="39"/>
      <c r="E1" s="39"/>
      <c r="F1" s="40" t="s">
        <v>100</v>
      </c>
      <c r="G1" s="38"/>
      <c r="H1" s="41"/>
      <c r="I1" s="38" t="s">
        <v>222</v>
      </c>
      <c r="J1" s="42" t="s">
        <v>67</v>
      </c>
    </row>
    <row r="2" spans="1:15" ht="18.5" x14ac:dyDescent="0.45">
      <c r="A2" s="44" t="s">
        <v>225</v>
      </c>
      <c r="B2" s="34"/>
      <c r="C2" s="45" t="s">
        <v>228</v>
      </c>
      <c r="D2" s="73"/>
      <c r="E2" s="73"/>
      <c r="F2" s="46" t="s">
        <v>230</v>
      </c>
      <c r="G2" s="47"/>
      <c r="H2" s="47"/>
      <c r="I2" s="74"/>
      <c r="J2" s="75"/>
    </row>
    <row r="3" spans="1:15" ht="18.5" x14ac:dyDescent="0.45">
      <c r="A3" s="45" t="s">
        <v>226</v>
      </c>
      <c r="B3" s="34"/>
      <c r="C3" s="46" t="s">
        <v>231</v>
      </c>
      <c r="D3" s="76"/>
      <c r="E3" s="76"/>
      <c r="F3" s="48" t="s">
        <v>232</v>
      </c>
      <c r="G3" s="49"/>
      <c r="H3" s="50"/>
      <c r="I3" s="68"/>
      <c r="J3" s="69"/>
    </row>
    <row r="4" spans="1:15" ht="18.5" x14ac:dyDescent="0.45">
      <c r="A4" s="51" t="s">
        <v>229</v>
      </c>
      <c r="B4" s="35"/>
      <c r="C4" s="52" t="s">
        <v>227</v>
      </c>
      <c r="D4" s="73"/>
      <c r="E4" s="77"/>
      <c r="G4" s="42"/>
    </row>
    <row r="6" spans="1:15" ht="18.5" x14ac:dyDescent="0.45">
      <c r="A6" s="54" t="s">
        <v>84</v>
      </c>
      <c r="B6" s="55"/>
      <c r="C6" s="55"/>
      <c r="D6" s="55"/>
      <c r="E6" s="55"/>
      <c r="F6" s="55"/>
      <c r="G6" s="55"/>
      <c r="H6" s="56"/>
      <c r="I6" s="57"/>
      <c r="J6" s="57"/>
      <c r="K6" s="57"/>
      <c r="L6" s="58"/>
    </row>
    <row r="7" spans="1:15" ht="18.5" x14ac:dyDescent="0.45">
      <c r="A7" s="53" t="s">
        <v>68</v>
      </c>
      <c r="B7" s="2"/>
      <c r="C7" s="59"/>
      <c r="D7" s="59"/>
      <c r="E7" s="59"/>
      <c r="F7" s="59"/>
      <c r="G7" s="59"/>
    </row>
    <row r="8" spans="1:15" ht="18.5" x14ac:dyDescent="0.45">
      <c r="B8" s="2"/>
      <c r="C8" s="59"/>
      <c r="D8" s="59"/>
      <c r="E8" s="59"/>
      <c r="F8" s="59"/>
      <c r="G8" s="59"/>
    </row>
    <row r="9" spans="1:15" ht="18.649999999999999" customHeight="1" x14ac:dyDescent="0.35">
      <c r="A9" s="78" t="s">
        <v>74</v>
      </c>
      <c r="B9" s="79"/>
      <c r="C9" s="79"/>
      <c r="D9" s="79"/>
      <c r="E9" s="79"/>
      <c r="F9" s="79"/>
      <c r="G9" s="79"/>
      <c r="H9" s="79"/>
      <c r="I9" s="79"/>
      <c r="J9" s="79"/>
      <c r="K9" s="79"/>
      <c r="L9" s="80"/>
      <c r="M9" s="60"/>
      <c r="N9" s="60"/>
      <c r="O9" s="60"/>
    </row>
    <row r="10" spans="1:15" x14ac:dyDescent="0.35">
      <c r="A10" s="81"/>
      <c r="B10" s="82"/>
      <c r="C10" s="82"/>
      <c r="D10" s="82"/>
      <c r="E10" s="82"/>
      <c r="F10" s="82"/>
      <c r="G10" s="82"/>
      <c r="H10" s="82"/>
      <c r="I10" s="82"/>
      <c r="J10" s="82"/>
      <c r="K10" s="82"/>
      <c r="L10" s="83"/>
      <c r="M10" s="60"/>
      <c r="N10" s="60"/>
      <c r="O10" s="60"/>
    </row>
    <row r="11" spans="1:15" x14ac:dyDescent="0.35">
      <c r="A11" s="61"/>
      <c r="B11" s="61"/>
      <c r="C11" s="61"/>
      <c r="D11" s="61"/>
      <c r="E11" s="61"/>
      <c r="F11" s="61"/>
      <c r="G11" s="61"/>
      <c r="H11" s="61"/>
      <c r="I11" s="61"/>
      <c r="J11" s="61"/>
      <c r="K11" s="61"/>
      <c r="L11" s="61"/>
      <c r="M11" s="60"/>
      <c r="N11" s="60"/>
      <c r="O11" s="60"/>
    </row>
    <row r="12" spans="1:15" x14ac:dyDescent="0.35">
      <c r="A12" s="62" t="s">
        <v>82</v>
      </c>
      <c r="B12" s="62"/>
      <c r="C12" s="62"/>
      <c r="D12" s="62"/>
      <c r="E12" s="62"/>
      <c r="F12" s="62"/>
      <c r="G12" s="62"/>
      <c r="H12" s="62"/>
      <c r="I12" s="62"/>
      <c r="J12" s="62"/>
      <c r="L12" s="43"/>
    </row>
    <row r="13" spans="1:15" x14ac:dyDescent="0.35">
      <c r="A13" s="72" t="s">
        <v>83</v>
      </c>
      <c r="B13" s="72"/>
      <c r="C13" s="72"/>
      <c r="D13" s="72"/>
      <c r="E13" s="72"/>
      <c r="F13" s="72"/>
      <c r="G13" s="72"/>
      <c r="H13" s="72"/>
      <c r="I13" s="72"/>
      <c r="J13" s="72"/>
      <c r="K13" s="72"/>
      <c r="L13" s="72"/>
      <c r="M13" s="72"/>
      <c r="N13" s="72"/>
    </row>
    <row r="14" spans="1:15" x14ac:dyDescent="0.35">
      <c r="A14" s="60"/>
      <c r="B14" s="60"/>
      <c r="C14" s="60"/>
      <c r="D14" s="60"/>
      <c r="E14" s="60"/>
      <c r="F14" s="60"/>
      <c r="G14" s="60"/>
      <c r="H14" s="60"/>
      <c r="I14" s="60"/>
      <c r="J14" s="60"/>
      <c r="K14" s="60"/>
      <c r="L14" s="60"/>
      <c r="M14" s="60"/>
      <c r="N14" s="60"/>
      <c r="O14" s="60"/>
    </row>
    <row r="15" spans="1:15" x14ac:dyDescent="0.35">
      <c r="A15" s="63" t="s">
        <v>0</v>
      </c>
    </row>
    <row r="16" spans="1:15" x14ac:dyDescent="0.35">
      <c r="A16" s="64" t="s">
        <v>1</v>
      </c>
      <c r="B16" s="2" t="s">
        <v>2</v>
      </c>
      <c r="C16" s="2" t="s">
        <v>6</v>
      </c>
      <c r="D16" s="2" t="s">
        <v>5</v>
      </c>
      <c r="E16" s="2" t="s">
        <v>85</v>
      </c>
      <c r="H16" s="65" t="s">
        <v>69</v>
      </c>
    </row>
    <row r="17" spans="1:12" x14ac:dyDescent="0.35">
      <c r="A17" s="53" t="s">
        <v>242</v>
      </c>
      <c r="B17" s="43" t="s">
        <v>234</v>
      </c>
      <c r="C17" s="66">
        <v>5</v>
      </c>
      <c r="D17" s="1"/>
      <c r="E17" s="43">
        <v>2</v>
      </c>
      <c r="H17" s="64" t="s">
        <v>1</v>
      </c>
      <c r="I17" s="2" t="s">
        <v>2</v>
      </c>
      <c r="J17" s="2" t="s">
        <v>6</v>
      </c>
      <c r="K17" s="2" t="s">
        <v>5</v>
      </c>
      <c r="L17" s="2" t="s">
        <v>85</v>
      </c>
    </row>
    <row r="18" spans="1:12" x14ac:dyDescent="0.35">
      <c r="A18" s="53" t="s">
        <v>78</v>
      </c>
      <c r="B18" s="43" t="s">
        <v>77</v>
      </c>
      <c r="C18" s="66">
        <v>5</v>
      </c>
      <c r="D18" s="1"/>
      <c r="E18" s="43">
        <v>2</v>
      </c>
      <c r="H18" s="53" t="s">
        <v>70</v>
      </c>
      <c r="I18" s="43" t="s">
        <v>72</v>
      </c>
      <c r="J18" s="66">
        <v>3</v>
      </c>
      <c r="K18" s="1"/>
      <c r="L18" s="43">
        <v>7</v>
      </c>
    </row>
    <row r="19" spans="1:12" x14ac:dyDescent="0.35">
      <c r="A19" s="53" t="s">
        <v>9</v>
      </c>
      <c r="B19" s="43" t="s">
        <v>10</v>
      </c>
      <c r="C19" s="66">
        <v>2.5</v>
      </c>
      <c r="D19" s="1"/>
      <c r="E19" s="43" t="s">
        <v>87</v>
      </c>
      <c r="H19" s="53" t="s">
        <v>64</v>
      </c>
      <c r="K19"/>
    </row>
    <row r="20" spans="1:12" x14ac:dyDescent="0.35">
      <c r="A20" s="53">
        <v>124120</v>
      </c>
      <c r="B20" s="43" t="s">
        <v>3</v>
      </c>
      <c r="C20" s="66">
        <v>5</v>
      </c>
      <c r="D20" s="1"/>
      <c r="E20" s="43" t="s">
        <v>103</v>
      </c>
      <c r="H20" s="53" t="s">
        <v>73</v>
      </c>
      <c r="I20" s="43" t="s">
        <v>71</v>
      </c>
      <c r="J20" s="66">
        <v>4</v>
      </c>
      <c r="K20" s="1"/>
      <c r="L20" s="43">
        <v>7</v>
      </c>
    </row>
    <row r="21" spans="1:12" x14ac:dyDescent="0.35">
      <c r="A21" s="53" t="s">
        <v>101</v>
      </c>
      <c r="B21" s="43" t="s">
        <v>102</v>
      </c>
      <c r="C21" s="66">
        <v>2</v>
      </c>
      <c r="D21" s="1"/>
      <c r="E21" s="43">
        <v>3</v>
      </c>
      <c r="K21"/>
    </row>
    <row r="22" spans="1:12" x14ac:dyDescent="0.35">
      <c r="K22"/>
    </row>
    <row r="23" spans="1:12" x14ac:dyDescent="0.35">
      <c r="A23" s="63" t="s">
        <v>8</v>
      </c>
      <c r="H23" s="63" t="s">
        <v>41</v>
      </c>
      <c r="K23"/>
    </row>
    <row r="24" spans="1:12" x14ac:dyDescent="0.35">
      <c r="A24" s="64" t="s">
        <v>1</v>
      </c>
      <c r="B24" s="2" t="s">
        <v>2</v>
      </c>
      <c r="C24" s="2" t="s">
        <v>6</v>
      </c>
      <c r="D24" s="2" t="s">
        <v>5</v>
      </c>
      <c r="E24" s="2" t="s">
        <v>85</v>
      </c>
      <c r="H24" s="64" t="s">
        <v>1</v>
      </c>
      <c r="I24" s="2" t="s">
        <v>2</v>
      </c>
      <c r="J24" s="2" t="s">
        <v>6</v>
      </c>
      <c r="K24" s="2" t="s">
        <v>5</v>
      </c>
      <c r="L24" s="2" t="s">
        <v>85</v>
      </c>
    </row>
    <row r="25" spans="1:12" x14ac:dyDescent="0.35">
      <c r="A25" s="53" t="s">
        <v>236</v>
      </c>
      <c r="B25" s="43" t="s">
        <v>237</v>
      </c>
      <c r="C25" s="66">
        <v>3</v>
      </c>
      <c r="D25" s="1"/>
      <c r="E25" s="43" t="s">
        <v>86</v>
      </c>
      <c r="H25" s="53" t="s">
        <v>42</v>
      </c>
      <c r="I25" s="67" t="s">
        <v>43</v>
      </c>
      <c r="J25" s="66">
        <v>5</v>
      </c>
      <c r="K25" s="1"/>
      <c r="L25" s="43" t="s">
        <v>93</v>
      </c>
    </row>
    <row r="26" spans="1:12" x14ac:dyDescent="0.35">
      <c r="A26" s="53" t="s">
        <v>79</v>
      </c>
      <c r="B26" s="43" t="s">
        <v>80</v>
      </c>
      <c r="C26" s="66">
        <v>5</v>
      </c>
      <c r="D26" s="1"/>
      <c r="E26" s="43" t="s">
        <v>86</v>
      </c>
      <c r="H26" s="53" t="s">
        <v>240</v>
      </c>
      <c r="I26" s="43" t="s">
        <v>44</v>
      </c>
      <c r="J26" s="66">
        <v>4</v>
      </c>
      <c r="K26" s="1"/>
      <c r="L26" s="43" t="s">
        <v>93</v>
      </c>
    </row>
    <row r="27" spans="1:12" x14ac:dyDescent="0.35">
      <c r="A27" s="53" t="s">
        <v>21</v>
      </c>
      <c r="B27" s="43" t="s">
        <v>22</v>
      </c>
      <c r="C27" s="66">
        <v>2.5</v>
      </c>
      <c r="D27" s="1"/>
      <c r="E27" s="43" t="s">
        <v>89</v>
      </c>
      <c r="H27" s="53" t="s">
        <v>45</v>
      </c>
      <c r="I27" s="43" t="s">
        <v>39</v>
      </c>
      <c r="J27" s="66">
        <v>2</v>
      </c>
      <c r="K27" s="1"/>
      <c r="L27" s="43"/>
    </row>
    <row r="28" spans="1:12" x14ac:dyDescent="0.35">
      <c r="A28" s="53" t="s">
        <v>23</v>
      </c>
      <c r="B28" s="43" t="s">
        <v>24</v>
      </c>
      <c r="C28" s="66">
        <v>3.5</v>
      </c>
      <c r="D28" s="1"/>
      <c r="E28" s="43">
        <v>4</v>
      </c>
      <c r="H28"/>
      <c r="I28"/>
      <c r="J28"/>
      <c r="K28"/>
    </row>
    <row r="29" spans="1:12" x14ac:dyDescent="0.35">
      <c r="A29" s="53" t="s">
        <v>13</v>
      </c>
      <c r="B29" s="43" t="s">
        <v>14</v>
      </c>
      <c r="C29" s="66">
        <v>1.5</v>
      </c>
      <c r="D29" s="1"/>
      <c r="E29" s="43" t="s">
        <v>87</v>
      </c>
      <c r="H29" s="63" t="s">
        <v>46</v>
      </c>
    </row>
    <row r="30" spans="1:12" x14ac:dyDescent="0.35">
      <c r="A30" s="53" t="s">
        <v>11</v>
      </c>
      <c r="B30" s="43" t="s">
        <v>12</v>
      </c>
      <c r="C30" s="66">
        <v>5</v>
      </c>
      <c r="D30" s="1"/>
      <c r="E30" s="43">
        <v>4</v>
      </c>
      <c r="H30" s="64" t="s">
        <v>1</v>
      </c>
      <c r="I30" s="2" t="s">
        <v>2</v>
      </c>
      <c r="J30" s="2" t="s">
        <v>6</v>
      </c>
      <c r="K30" s="2" t="s">
        <v>5</v>
      </c>
      <c r="L30" s="2" t="s">
        <v>85</v>
      </c>
    </row>
    <row r="31" spans="1:12" x14ac:dyDescent="0.35">
      <c r="A31" s="53" t="s">
        <v>15</v>
      </c>
      <c r="B31" s="43" t="s">
        <v>16</v>
      </c>
      <c r="C31" s="66">
        <v>1</v>
      </c>
      <c r="D31" s="1"/>
      <c r="H31" s="53" t="s">
        <v>47</v>
      </c>
      <c r="I31" s="43" t="s">
        <v>48</v>
      </c>
      <c r="J31" s="66">
        <v>6</v>
      </c>
      <c r="K31" s="1"/>
      <c r="L31" s="43" t="s">
        <v>94</v>
      </c>
    </row>
    <row r="32" spans="1:12" x14ac:dyDescent="0.35">
      <c r="A32"/>
      <c r="B32"/>
      <c r="C32"/>
      <c r="D32"/>
      <c r="E32"/>
      <c r="H32" s="53" t="s">
        <v>51</v>
      </c>
      <c r="I32" s="43" t="s">
        <v>52</v>
      </c>
      <c r="J32" s="66">
        <v>4</v>
      </c>
      <c r="K32" s="1"/>
      <c r="L32" s="43" t="s">
        <v>94</v>
      </c>
    </row>
    <row r="33" spans="1:12" x14ac:dyDescent="0.35">
      <c r="A33" s="63" t="s">
        <v>17</v>
      </c>
      <c r="H33" s="53" t="s">
        <v>49</v>
      </c>
      <c r="I33" s="43" t="s">
        <v>50</v>
      </c>
      <c r="J33" s="66">
        <v>1</v>
      </c>
      <c r="K33" s="1"/>
      <c r="L33" s="43">
        <v>7</v>
      </c>
    </row>
    <row r="34" spans="1:12" x14ac:dyDescent="0.35">
      <c r="A34" s="64" t="s">
        <v>1</v>
      </c>
      <c r="B34" s="2" t="s">
        <v>2</v>
      </c>
      <c r="C34" s="2" t="s">
        <v>6</v>
      </c>
      <c r="D34" s="2" t="s">
        <v>5</v>
      </c>
      <c r="E34" s="2" t="s">
        <v>85</v>
      </c>
    </row>
    <row r="35" spans="1:12" x14ac:dyDescent="0.35">
      <c r="A35" s="53" t="s">
        <v>19</v>
      </c>
      <c r="B35" s="43" t="s">
        <v>20</v>
      </c>
      <c r="C35" s="66">
        <v>3.5</v>
      </c>
      <c r="D35" s="1"/>
      <c r="E35" s="43" t="s">
        <v>88</v>
      </c>
    </row>
    <row r="36" spans="1:12" x14ac:dyDescent="0.35">
      <c r="A36" s="53" t="s">
        <v>36</v>
      </c>
      <c r="B36" s="43" t="s">
        <v>37</v>
      </c>
      <c r="C36" s="66">
        <v>3</v>
      </c>
      <c r="D36" s="1"/>
      <c r="E36" s="43">
        <v>5</v>
      </c>
      <c r="H36" s="63" t="s">
        <v>53</v>
      </c>
    </row>
    <row r="37" spans="1:12" x14ac:dyDescent="0.35">
      <c r="A37" s="53" t="s">
        <v>25</v>
      </c>
      <c r="B37" s="43" t="s">
        <v>26</v>
      </c>
      <c r="C37" s="66">
        <v>2</v>
      </c>
      <c r="D37" s="1"/>
      <c r="E37" s="43">
        <v>5</v>
      </c>
      <c r="H37" s="64" t="s">
        <v>1</v>
      </c>
      <c r="I37" s="2" t="s">
        <v>2</v>
      </c>
      <c r="J37" s="2" t="s">
        <v>6</v>
      </c>
      <c r="K37" s="2" t="s">
        <v>5</v>
      </c>
      <c r="L37" s="2" t="s">
        <v>85</v>
      </c>
    </row>
    <row r="38" spans="1:12" x14ac:dyDescent="0.35">
      <c r="A38" s="53" t="s">
        <v>27</v>
      </c>
      <c r="B38" s="43" t="s">
        <v>28</v>
      </c>
      <c r="C38" s="66">
        <v>2.5</v>
      </c>
      <c r="D38" s="1"/>
      <c r="E38"/>
      <c r="H38" s="53" t="s">
        <v>54</v>
      </c>
      <c r="I38" s="43" t="s">
        <v>55</v>
      </c>
      <c r="J38" s="66">
        <v>2.5</v>
      </c>
      <c r="K38" s="1"/>
    </row>
    <row r="39" spans="1:12" x14ac:dyDescent="0.35">
      <c r="A39" s="53" t="s">
        <v>29</v>
      </c>
      <c r="B39" s="43" t="s">
        <v>30</v>
      </c>
      <c r="C39" s="66">
        <v>4</v>
      </c>
      <c r="D39" s="1"/>
      <c r="E39" s="43" t="s">
        <v>90</v>
      </c>
      <c r="H39" s="53" t="s">
        <v>56</v>
      </c>
      <c r="I39" s="43" t="s">
        <v>57</v>
      </c>
      <c r="J39" s="66">
        <v>5</v>
      </c>
      <c r="K39" s="1"/>
      <c r="L39" s="43">
        <v>8</v>
      </c>
    </row>
    <row r="40" spans="1:12" x14ac:dyDescent="0.35">
      <c r="A40" s="53">
        <v>324033</v>
      </c>
      <c r="B40" s="43" t="s">
        <v>4</v>
      </c>
      <c r="C40" s="66">
        <v>3</v>
      </c>
      <c r="D40" s="1"/>
      <c r="H40" s="53" t="s">
        <v>241</v>
      </c>
      <c r="I40" s="43" t="s">
        <v>58</v>
      </c>
      <c r="J40" s="66">
        <v>4</v>
      </c>
      <c r="K40" s="1"/>
    </row>
    <row r="41" spans="1:12" x14ac:dyDescent="0.35">
      <c r="A41" s="53" t="s">
        <v>15</v>
      </c>
      <c r="B41" s="43" t="s">
        <v>16</v>
      </c>
      <c r="C41" s="66">
        <v>1</v>
      </c>
      <c r="D41" s="1"/>
      <c r="E41"/>
    </row>
    <row r="42" spans="1:12" x14ac:dyDescent="0.35">
      <c r="C42" s="66"/>
    </row>
    <row r="43" spans="1:12" x14ac:dyDescent="0.35">
      <c r="A43" s="63" t="s">
        <v>31</v>
      </c>
      <c r="H43" s="63" t="s">
        <v>59</v>
      </c>
    </row>
    <row r="44" spans="1:12" x14ac:dyDescent="0.35">
      <c r="A44" s="64" t="s">
        <v>1</v>
      </c>
      <c r="B44" s="2" t="s">
        <v>2</v>
      </c>
      <c r="C44" s="2" t="s">
        <v>6</v>
      </c>
      <c r="D44" s="2" t="s">
        <v>5</v>
      </c>
      <c r="E44" s="2" t="s">
        <v>85</v>
      </c>
      <c r="H44" s="64" t="s">
        <v>1</v>
      </c>
      <c r="I44" s="2" t="s">
        <v>2</v>
      </c>
      <c r="J44" s="2" t="s">
        <v>6</v>
      </c>
      <c r="K44" s="2" t="s">
        <v>5</v>
      </c>
      <c r="L44" s="2" t="s">
        <v>85</v>
      </c>
    </row>
    <row r="45" spans="1:12" x14ac:dyDescent="0.35">
      <c r="A45" s="53" t="s">
        <v>32</v>
      </c>
      <c r="B45" s="43" t="s">
        <v>33</v>
      </c>
      <c r="C45" s="66">
        <v>3</v>
      </c>
      <c r="D45" s="1"/>
      <c r="E45" s="43">
        <v>7</v>
      </c>
      <c r="H45" s="53" t="s">
        <v>60</v>
      </c>
      <c r="I45" s="43" t="s">
        <v>61</v>
      </c>
      <c r="J45" s="66">
        <v>2.5</v>
      </c>
      <c r="K45" s="1"/>
    </row>
    <row r="46" spans="1:12" x14ac:dyDescent="0.35">
      <c r="A46" s="53" t="s">
        <v>34</v>
      </c>
      <c r="B46" s="43" t="s">
        <v>35</v>
      </c>
      <c r="C46" s="66">
        <v>3</v>
      </c>
      <c r="D46" s="1"/>
      <c r="E46" s="43" t="s">
        <v>92</v>
      </c>
      <c r="H46" s="53" t="s">
        <v>62</v>
      </c>
      <c r="I46" s="43" t="s">
        <v>63</v>
      </c>
      <c r="J46" s="66">
        <v>3.5</v>
      </c>
      <c r="K46" s="1"/>
    </row>
    <row r="47" spans="1:12" x14ac:dyDescent="0.35">
      <c r="A47" s="53" t="s">
        <v>239</v>
      </c>
      <c r="B47" s="43" t="s">
        <v>18</v>
      </c>
      <c r="C47" s="66">
        <v>4.5</v>
      </c>
      <c r="D47" s="1"/>
      <c r="E47" s="43" t="s">
        <v>91</v>
      </c>
      <c r="H47" s="53" t="s">
        <v>64</v>
      </c>
      <c r="J47" s="66"/>
      <c r="K47"/>
    </row>
    <row r="48" spans="1:12" x14ac:dyDescent="0.35">
      <c r="A48" s="53" t="s">
        <v>38</v>
      </c>
      <c r="B48" s="43" t="s">
        <v>81</v>
      </c>
      <c r="C48" s="66">
        <v>2</v>
      </c>
      <c r="D48" s="1"/>
      <c r="E48" s="43">
        <v>5</v>
      </c>
      <c r="H48" s="53" t="s">
        <v>65</v>
      </c>
      <c r="I48" s="43" t="s">
        <v>66</v>
      </c>
      <c r="J48" s="66">
        <v>3.5</v>
      </c>
      <c r="K48" s="1"/>
    </row>
    <row r="49" spans="1:11" x14ac:dyDescent="0.35">
      <c r="A49" s="53" t="s">
        <v>40</v>
      </c>
      <c r="B49" s="43" t="s">
        <v>238</v>
      </c>
      <c r="C49" s="66">
        <v>3</v>
      </c>
      <c r="D49" s="1"/>
      <c r="E49"/>
      <c r="H49"/>
      <c r="I49"/>
      <c r="J49"/>
      <c r="K49"/>
    </row>
    <row r="50" spans="1:11" x14ac:dyDescent="0.35">
      <c r="A50" s="53" t="s">
        <v>75</v>
      </c>
      <c r="B50" s="43" t="s">
        <v>76</v>
      </c>
      <c r="C50" s="66">
        <v>4</v>
      </c>
      <c r="D50" s="1"/>
      <c r="H50"/>
      <c r="I50"/>
      <c r="J50"/>
      <c r="K50"/>
    </row>
    <row r="53" spans="1:11" x14ac:dyDescent="0.35">
      <c r="K53"/>
    </row>
  </sheetData>
  <sheetProtection algorithmName="SHA-512" hashValue="CGpv1Nmrbt/wLL+Y8BJ/a00Pxui3O1yE9C3xXftE5ste9HECzXs5iZMXiI+xeaaZK7GxAE1yAXo0TPWknG7pUw==" saltValue="uO+JEQ54Q/rUqjXfjPtSOg==" spinCount="100000" sheet="1" selectLockedCells="1"/>
  <mergeCells count="6">
    <mergeCell ref="A13:N13"/>
    <mergeCell ref="D2:E2"/>
    <mergeCell ref="I2:J2"/>
    <mergeCell ref="D3:E3"/>
    <mergeCell ref="D4:E4"/>
    <mergeCell ref="A9:L10"/>
  </mergeCells>
  <conditionalFormatting sqref="D17:D21 K31:K33 K53">
    <cfRule type="cellIs" dxfId="229" priority="108" operator="between">
      <formula>1</formula>
      <formula>54</formula>
    </cfRule>
    <cfRule type="cellIs" dxfId="228" priority="107" operator="between">
      <formula>55</formula>
      <formula>100</formula>
    </cfRule>
    <cfRule type="expression" dxfId="227" priority="106">
      <formula>D17="פטור"</formula>
    </cfRule>
    <cfRule type="expression" dxfId="226" priority="105">
      <formula>D17="נ"</formula>
    </cfRule>
  </conditionalFormatting>
  <conditionalFormatting sqref="D21">
    <cfRule type="cellIs" dxfId="225" priority="157" operator="between">
      <formula>55</formula>
      <formula>100</formula>
    </cfRule>
    <cfRule type="expression" dxfId="224" priority="156">
      <formula>D21="פטור"</formula>
    </cfRule>
    <cfRule type="expression" dxfId="223" priority="155">
      <formula>D21="נ"</formula>
    </cfRule>
    <cfRule type="cellIs" dxfId="222" priority="158" operator="between">
      <formula>1</formula>
      <formula>54</formula>
    </cfRule>
  </conditionalFormatting>
  <conditionalFormatting sqref="D25:D31">
    <cfRule type="expression" dxfId="221" priority="46">
      <formula>D25="פטור"</formula>
    </cfRule>
    <cfRule type="expression" dxfId="220" priority="45">
      <formula>D25="נ"</formula>
    </cfRule>
    <cfRule type="cellIs" dxfId="219" priority="52" operator="between">
      <formula>1</formula>
      <formula>54</formula>
    </cfRule>
    <cfRule type="cellIs" dxfId="218" priority="51" operator="between">
      <formula>55</formula>
      <formula>100</formula>
    </cfRule>
    <cfRule type="expression" dxfId="217" priority="50">
      <formula>D25="פטור"</formula>
    </cfRule>
    <cfRule type="expression" dxfId="216" priority="49">
      <formula>D25="נ"</formula>
    </cfRule>
    <cfRule type="cellIs" dxfId="215" priority="48" operator="between">
      <formula>1</formula>
      <formula>54</formula>
    </cfRule>
    <cfRule type="cellIs" dxfId="214" priority="47" operator="between">
      <formula>55</formula>
      <formula>100</formula>
    </cfRule>
  </conditionalFormatting>
  <conditionalFormatting sqref="D35:D41">
    <cfRule type="expression" dxfId="213" priority="41">
      <formula>D35="נ"</formula>
    </cfRule>
    <cfRule type="expression" dxfId="212" priority="42">
      <formula>D35="פטור"</formula>
    </cfRule>
    <cfRule type="cellIs" dxfId="211" priority="44" operator="between">
      <formula>1</formula>
      <formula>54</formula>
    </cfRule>
    <cfRule type="cellIs" dxfId="210" priority="43" operator="between">
      <formula>55</formula>
      <formula>100</formula>
    </cfRule>
    <cfRule type="expression" dxfId="209" priority="37">
      <formula>D35="נ"</formula>
    </cfRule>
    <cfRule type="expression" dxfId="208" priority="38">
      <formula>D35="פטור"</formula>
    </cfRule>
    <cfRule type="cellIs" dxfId="207" priority="39" operator="between">
      <formula>55</formula>
      <formula>100</formula>
    </cfRule>
    <cfRule type="cellIs" dxfId="206" priority="40" operator="between">
      <formula>1</formula>
      <formula>54</formula>
    </cfRule>
  </conditionalFormatting>
  <conditionalFormatting sqref="D45:D50">
    <cfRule type="expression" dxfId="205" priority="34">
      <formula>D45="פטור"</formula>
    </cfRule>
    <cfRule type="cellIs" dxfId="204" priority="35" operator="between">
      <formula>55</formula>
      <formula>100</formula>
    </cfRule>
    <cfRule type="cellIs" dxfId="203" priority="36" operator="between">
      <formula>1</formula>
      <formula>54</formula>
    </cfRule>
    <cfRule type="expression" dxfId="202" priority="29">
      <formula>D45="נ"</formula>
    </cfRule>
    <cfRule type="expression" dxfId="201" priority="30">
      <formula>D45="פטור"</formula>
    </cfRule>
    <cfRule type="cellIs" dxfId="200" priority="31" operator="between">
      <formula>55</formula>
      <formula>100</formula>
    </cfRule>
    <cfRule type="cellIs" dxfId="199" priority="32" operator="between">
      <formula>1</formula>
      <formula>54</formula>
    </cfRule>
    <cfRule type="expression" dxfId="198" priority="33">
      <formula>D45="נ"</formula>
    </cfRule>
  </conditionalFormatting>
  <conditionalFormatting sqref="E20">
    <cfRule type="cellIs" dxfId="197" priority="110" operator="between">
      <formula>1</formula>
      <formula>54</formula>
    </cfRule>
    <cfRule type="cellIs" dxfId="196" priority="109" operator="between">
      <formula>55</formula>
      <formula>100</formula>
    </cfRule>
  </conditionalFormatting>
  <conditionalFormatting sqref="E29 F17:G21">
    <cfRule type="cellIs" dxfId="195" priority="245" operator="between">
      <formula>55</formula>
      <formula>100</formula>
    </cfRule>
  </conditionalFormatting>
  <conditionalFormatting sqref="E29">
    <cfRule type="expression" dxfId="194" priority="159">
      <formula>E29="נ"</formula>
    </cfRule>
    <cfRule type="expression" dxfId="193" priority="160">
      <formula>E29="פטור"</formula>
    </cfRule>
  </conditionalFormatting>
  <conditionalFormatting sqref="E38 E41">
    <cfRule type="cellIs" dxfId="192" priority="150" operator="between">
      <formula>1</formula>
      <formula>54</formula>
    </cfRule>
    <cfRule type="expression" dxfId="191" priority="147">
      <formula>E38="נ"</formula>
    </cfRule>
    <cfRule type="expression" dxfId="190" priority="148">
      <formula>E38="פטור"</formula>
    </cfRule>
    <cfRule type="cellIs" dxfId="189" priority="149" operator="between">
      <formula>55</formula>
      <formula>100</formula>
    </cfRule>
  </conditionalFormatting>
  <conditionalFormatting sqref="E49">
    <cfRule type="expression" dxfId="188" priority="143">
      <formula>E49="נ"</formula>
    </cfRule>
    <cfRule type="expression" dxfId="187" priority="144">
      <formula>E49="פטור"</formula>
    </cfRule>
    <cfRule type="cellIs" dxfId="186" priority="145" operator="between">
      <formula>55</formula>
      <formula>100</formula>
    </cfRule>
    <cfRule type="cellIs" dxfId="185" priority="146" operator="between">
      <formula>1</formula>
      <formula>54</formula>
    </cfRule>
  </conditionalFormatting>
  <conditionalFormatting sqref="F17:G21 E29">
    <cfRule type="cellIs" dxfId="184" priority="246" operator="between">
      <formula>1</formula>
      <formula>54</formula>
    </cfRule>
  </conditionalFormatting>
  <conditionalFormatting sqref="K18">
    <cfRule type="expression" dxfId="183" priority="25">
      <formula>K18="נ"</formula>
    </cfRule>
  </conditionalFormatting>
  <conditionalFormatting sqref="K18:K19">
    <cfRule type="cellIs" dxfId="182" priority="28" operator="between">
      <formula>1</formula>
      <formula>54</formula>
    </cfRule>
    <cfRule type="cellIs" dxfId="181" priority="27" operator="between">
      <formula>55</formula>
      <formula>100</formula>
    </cfRule>
    <cfRule type="expression" dxfId="180" priority="26">
      <formula>K18="פטור"</formula>
    </cfRule>
  </conditionalFormatting>
  <conditionalFormatting sqref="K20">
    <cfRule type="expression" dxfId="179" priority="21">
      <formula>K20="נ"</formula>
    </cfRule>
  </conditionalFormatting>
  <conditionalFormatting sqref="K20:K23">
    <cfRule type="cellIs" dxfId="178" priority="24" operator="between">
      <formula>1</formula>
      <formula>54</formula>
    </cfRule>
    <cfRule type="cellIs" dxfId="177" priority="23" operator="between">
      <formula>55</formula>
      <formula>100</formula>
    </cfRule>
    <cfRule type="expression" dxfId="176" priority="22">
      <formula>K20="פטור"</formula>
    </cfRule>
  </conditionalFormatting>
  <conditionalFormatting sqref="K25:K28">
    <cfRule type="cellIs" dxfId="175" priority="20" operator="between">
      <formula>1</formula>
      <formula>54</formula>
    </cfRule>
    <cfRule type="cellIs" dxfId="174" priority="19" operator="between">
      <formula>55</formula>
      <formula>100</formula>
    </cfRule>
    <cfRule type="expression" dxfId="173" priority="18">
      <formula>K25="פטור"</formula>
    </cfRule>
    <cfRule type="expression" dxfId="172" priority="17">
      <formula>K25="נ"</formula>
    </cfRule>
  </conditionalFormatting>
  <conditionalFormatting sqref="K38:K40">
    <cfRule type="cellIs" dxfId="171" priority="12" operator="between">
      <formula>1</formula>
      <formula>54</formula>
    </cfRule>
    <cfRule type="cellIs" dxfId="170" priority="11" operator="between">
      <formula>55</formula>
      <formula>100</formula>
    </cfRule>
    <cfRule type="expression" dxfId="169" priority="10">
      <formula>K38="פטור"</formula>
    </cfRule>
    <cfRule type="expression" dxfId="168" priority="9">
      <formula>K38="נ"</formula>
    </cfRule>
  </conditionalFormatting>
  <conditionalFormatting sqref="K45:K48">
    <cfRule type="cellIs" dxfId="167" priority="4" operator="between">
      <formula>1</formula>
      <formula>54</formula>
    </cfRule>
    <cfRule type="cellIs" dxfId="166" priority="3" operator="between">
      <formula>55</formula>
      <formula>100</formula>
    </cfRule>
    <cfRule type="expression" dxfId="165" priority="2">
      <formula>K45="פטור"</formula>
    </cfRule>
    <cfRule type="expression" dxfId="164" priority="1">
      <formula>K45="נ"</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2DCC5-86DC-4C44-9894-09617D2C1B02}">
  <sheetPr codeName="גיליון2"/>
  <dimension ref="A1:L117"/>
  <sheetViews>
    <sheetView rightToLeft="1" workbookViewId="0">
      <selection activeCell="H24" sqref="H24"/>
    </sheetView>
  </sheetViews>
  <sheetFormatPr defaultColWidth="8.7265625" defaultRowHeight="14.5" x14ac:dyDescent="0.35"/>
  <cols>
    <col min="1" max="1" width="8.7265625" style="8"/>
    <col min="2" max="2" width="29.81640625" style="8" customWidth="1"/>
    <col min="3" max="16384" width="8.7265625" style="8"/>
  </cols>
  <sheetData>
    <row r="1" spans="1:12" x14ac:dyDescent="0.35">
      <c r="A1" s="5" t="s">
        <v>106</v>
      </c>
    </row>
    <row r="2" spans="1:12" ht="18" x14ac:dyDescent="0.35">
      <c r="A2" s="9" t="s">
        <v>201</v>
      </c>
    </row>
    <row r="4" spans="1:12" x14ac:dyDescent="0.35">
      <c r="A4" s="11" t="s">
        <v>104</v>
      </c>
      <c r="I4" s="12" t="s">
        <v>179</v>
      </c>
      <c r="J4" s="13"/>
      <c r="K4" s="13"/>
      <c r="L4" s="14">
        <f>SUM(E7:E9)</f>
        <v>0</v>
      </c>
    </row>
    <row r="5" spans="1:12" x14ac:dyDescent="0.35">
      <c r="A5" s="36" t="s">
        <v>233</v>
      </c>
      <c r="I5" s="15" t="s">
        <v>180</v>
      </c>
      <c r="L5" s="16">
        <f>SUM(E15:E35)</f>
        <v>0</v>
      </c>
    </row>
    <row r="6" spans="1:12" x14ac:dyDescent="0.35">
      <c r="A6" s="17"/>
      <c r="B6" s="18"/>
      <c r="C6" s="19" t="s">
        <v>6</v>
      </c>
      <c r="D6" s="19" t="s">
        <v>5</v>
      </c>
      <c r="E6" s="20" t="s">
        <v>108</v>
      </c>
      <c r="I6" s="15" t="s">
        <v>181</v>
      </c>
      <c r="L6" s="16">
        <f>SUM(E40:E91)</f>
        <v>0</v>
      </c>
    </row>
    <row r="7" spans="1:12" ht="14.15" customHeight="1" x14ac:dyDescent="0.35">
      <c r="A7" s="21">
        <v>94481</v>
      </c>
      <c r="B7" s="18" t="s">
        <v>105</v>
      </c>
      <c r="C7" s="22">
        <v>4</v>
      </c>
      <c r="D7" s="1"/>
      <c r="E7" s="22">
        <f>IF(D7&gt;=55,C7,0)</f>
        <v>0</v>
      </c>
      <c r="I7" s="23" t="s">
        <v>216</v>
      </c>
      <c r="J7" s="24"/>
      <c r="K7" s="24"/>
      <c r="L7" s="25">
        <f>SUM(L4:L6)</f>
        <v>0</v>
      </c>
    </row>
    <row r="8" spans="1:12" x14ac:dyDescent="0.35">
      <c r="A8" s="22"/>
      <c r="B8" s="18" t="s">
        <v>64</v>
      </c>
      <c r="C8" s="22"/>
      <c r="D8"/>
      <c r="E8" s="18"/>
    </row>
    <row r="9" spans="1:12" ht="14.15" customHeight="1" x14ac:dyDescent="0.35">
      <c r="A9" s="22">
        <v>14003</v>
      </c>
      <c r="B9" s="18" t="s">
        <v>72</v>
      </c>
      <c r="C9" s="22">
        <v>3</v>
      </c>
      <c r="D9" s="1"/>
      <c r="E9" s="22">
        <f>IF(D9&gt;=55,C9,0)</f>
        <v>0</v>
      </c>
    </row>
    <row r="12" spans="1:12" x14ac:dyDescent="0.35">
      <c r="A12" s="11" t="s">
        <v>107</v>
      </c>
    </row>
    <row r="13" spans="1:12" x14ac:dyDescent="0.35">
      <c r="A13" s="11"/>
    </row>
    <row r="14" spans="1:12" x14ac:dyDescent="0.35">
      <c r="A14" s="11" t="s">
        <v>114</v>
      </c>
      <c r="B14" s="18"/>
      <c r="C14" s="19" t="s">
        <v>6</v>
      </c>
      <c r="D14" s="19" t="s">
        <v>5</v>
      </c>
      <c r="E14" s="20" t="s">
        <v>108</v>
      </c>
    </row>
    <row r="15" spans="1:12" x14ac:dyDescent="0.35">
      <c r="A15" s="29">
        <v>54375</v>
      </c>
      <c r="B15" s="18" t="s">
        <v>109</v>
      </c>
      <c r="C15" s="22">
        <v>3.5</v>
      </c>
      <c r="D15" s="1"/>
      <c r="E15" s="22">
        <f t="shared" ref="E15:E17" si="0">IF(D15&gt;=55,C15,0)</f>
        <v>0</v>
      </c>
      <c r="F15" s="27"/>
    </row>
    <row r="16" spans="1:12" x14ac:dyDescent="0.35">
      <c r="A16" s="29">
        <v>124711</v>
      </c>
      <c r="B16" s="18" t="s">
        <v>110</v>
      </c>
      <c r="C16" s="22">
        <v>4</v>
      </c>
      <c r="D16" s="1"/>
      <c r="E16" s="22">
        <f t="shared" si="0"/>
        <v>0</v>
      </c>
      <c r="F16" s="27"/>
    </row>
    <row r="17" spans="1:7" x14ac:dyDescent="0.35">
      <c r="A17" s="29">
        <v>314533</v>
      </c>
      <c r="B17" s="18" t="s">
        <v>111</v>
      </c>
      <c r="C17" s="22">
        <v>3.5</v>
      </c>
      <c r="D17" s="1"/>
      <c r="E17" s="22">
        <f t="shared" si="0"/>
        <v>0</v>
      </c>
      <c r="F17" s="27"/>
    </row>
    <row r="18" spans="1:7" x14ac:dyDescent="0.35">
      <c r="A18" s="29"/>
      <c r="B18" s="18" t="s">
        <v>64</v>
      </c>
      <c r="C18" s="22"/>
      <c r="D18"/>
      <c r="E18" s="27"/>
      <c r="F18" s="27"/>
    </row>
    <row r="19" spans="1:7" x14ac:dyDescent="0.35">
      <c r="A19" s="29">
        <v>314535</v>
      </c>
      <c r="B19" s="18" t="s">
        <v>112</v>
      </c>
      <c r="C19" s="22">
        <v>2.5</v>
      </c>
      <c r="D19" s="1"/>
      <c r="E19" s="22">
        <f>IF(D19&gt;=55,C19,0)</f>
        <v>0</v>
      </c>
      <c r="F19" s="27"/>
    </row>
    <row r="20" spans="1:7" x14ac:dyDescent="0.35">
      <c r="A20" s="18"/>
      <c r="B20" s="18"/>
      <c r="C20" s="22"/>
      <c r="D20"/>
    </row>
    <row r="21" spans="1:7" x14ac:dyDescent="0.35">
      <c r="A21" s="11" t="s">
        <v>113</v>
      </c>
      <c r="B21" s="18"/>
      <c r="C21" s="22"/>
      <c r="D21"/>
    </row>
    <row r="22" spans="1:7" x14ac:dyDescent="0.35">
      <c r="A22" s="18">
        <v>134113</v>
      </c>
      <c r="B22" s="18" t="s">
        <v>115</v>
      </c>
      <c r="C22" s="22">
        <v>3.5</v>
      </c>
      <c r="D22" s="1"/>
      <c r="E22" s="22">
        <f t="shared" ref="E22:E24" si="1">IF(D22&gt;=55,C22,0)</f>
        <v>0</v>
      </c>
      <c r="F22" s="27"/>
      <c r="G22"/>
    </row>
    <row r="23" spans="1:7" x14ac:dyDescent="0.35">
      <c r="A23" s="18">
        <v>134058</v>
      </c>
      <c r="B23" s="18" t="s">
        <v>116</v>
      </c>
      <c r="C23" s="22">
        <v>3</v>
      </c>
      <c r="D23" s="1"/>
      <c r="E23" s="22">
        <f t="shared" si="1"/>
        <v>0</v>
      </c>
      <c r="F23" s="27"/>
      <c r="G23" s="27"/>
    </row>
    <row r="24" spans="1:7" x14ac:dyDescent="0.35">
      <c r="A24" s="18">
        <v>334274</v>
      </c>
      <c r="B24" s="18" t="s">
        <v>117</v>
      </c>
      <c r="C24" s="22">
        <v>2</v>
      </c>
      <c r="D24" s="1"/>
      <c r="E24" s="22">
        <f t="shared" si="1"/>
        <v>0</v>
      </c>
      <c r="F24" s="27"/>
      <c r="G24"/>
    </row>
    <row r="25" spans="1:7" x14ac:dyDescent="0.35">
      <c r="A25" s="18"/>
      <c r="B25" s="18"/>
      <c r="C25" s="22"/>
      <c r="D25"/>
    </row>
    <row r="26" spans="1:7" x14ac:dyDescent="0.35">
      <c r="A26" s="11" t="s">
        <v>118</v>
      </c>
      <c r="B26" s="18"/>
      <c r="C26" s="22"/>
      <c r="D26"/>
    </row>
    <row r="27" spans="1:7" x14ac:dyDescent="0.35">
      <c r="A27" s="18">
        <v>35022</v>
      </c>
      <c r="B27" s="18" t="s">
        <v>119</v>
      </c>
      <c r="C27" s="22">
        <v>3</v>
      </c>
      <c r="D27" s="1"/>
      <c r="E27" s="22">
        <f>IF(D27&gt;=55,C27,0)</f>
        <v>0</v>
      </c>
    </row>
    <row r="28" spans="1:7" x14ac:dyDescent="0.35">
      <c r="A28" s="18"/>
      <c r="B28" s="18" t="s">
        <v>64</v>
      </c>
      <c r="C28" s="22"/>
      <c r="D28"/>
    </row>
    <row r="29" spans="1:7" x14ac:dyDescent="0.35">
      <c r="A29" s="18">
        <v>36015</v>
      </c>
      <c r="B29" s="18" t="s">
        <v>120</v>
      </c>
      <c r="C29" s="22">
        <v>3</v>
      </c>
      <c r="D29" s="1"/>
      <c r="E29" s="22">
        <f t="shared" ref="E29:E31" si="2">IF(D29&gt;=55,C29,0)</f>
        <v>0</v>
      </c>
    </row>
    <row r="30" spans="1:7" x14ac:dyDescent="0.35">
      <c r="A30" s="18">
        <v>46197</v>
      </c>
      <c r="B30" s="18" t="s">
        <v>121</v>
      </c>
      <c r="C30" s="22">
        <v>3</v>
      </c>
      <c r="D30" s="1"/>
      <c r="E30" s="22">
        <f t="shared" si="2"/>
        <v>0</v>
      </c>
    </row>
    <row r="31" spans="1:7" x14ac:dyDescent="0.35">
      <c r="A31" s="18">
        <v>56146</v>
      </c>
      <c r="B31" s="18" t="s">
        <v>122</v>
      </c>
      <c r="C31" s="22">
        <v>2</v>
      </c>
      <c r="D31" s="1"/>
      <c r="E31" s="22">
        <f t="shared" si="2"/>
        <v>0</v>
      </c>
    </row>
    <row r="32" spans="1:7" x14ac:dyDescent="0.35">
      <c r="A32" s="18"/>
      <c r="B32" s="18"/>
      <c r="C32" s="22"/>
      <c r="D32"/>
    </row>
    <row r="33" spans="1:8" x14ac:dyDescent="0.35">
      <c r="A33" s="11" t="s">
        <v>123</v>
      </c>
      <c r="B33" s="18"/>
      <c r="C33" s="22"/>
      <c r="D33"/>
    </row>
    <row r="34" spans="1:8" x14ac:dyDescent="0.35">
      <c r="A34" s="18">
        <v>56397</v>
      </c>
      <c r="B34" s="18" t="s">
        <v>124</v>
      </c>
      <c r="C34" s="22">
        <v>2.5</v>
      </c>
      <c r="D34" s="1"/>
      <c r="E34" s="22">
        <f t="shared" ref="E34:E35" si="3">IF(D34&gt;=55,C34,0)</f>
        <v>0</v>
      </c>
    </row>
    <row r="35" spans="1:8" x14ac:dyDescent="0.35">
      <c r="A35" s="18">
        <v>56398</v>
      </c>
      <c r="B35" s="18" t="s">
        <v>125</v>
      </c>
      <c r="C35" s="22">
        <v>2</v>
      </c>
      <c r="D35" s="1"/>
      <c r="E35" s="22">
        <f t="shared" si="3"/>
        <v>0</v>
      </c>
    </row>
    <row r="36" spans="1:8" x14ac:dyDescent="0.35">
      <c r="A36" s="18"/>
      <c r="B36" s="18"/>
      <c r="C36" s="22"/>
      <c r="D36"/>
    </row>
    <row r="37" spans="1:8" x14ac:dyDescent="0.35">
      <c r="A37" s="18"/>
      <c r="B37" s="18"/>
      <c r="C37" s="22"/>
      <c r="D37"/>
    </row>
    <row r="38" spans="1:8" x14ac:dyDescent="0.35">
      <c r="A38" s="11" t="s">
        <v>126</v>
      </c>
      <c r="B38" s="18"/>
      <c r="C38" s="22"/>
      <c r="D38"/>
    </row>
    <row r="39" spans="1:8" x14ac:dyDescent="0.35">
      <c r="A39" s="18"/>
      <c r="B39" s="18"/>
      <c r="C39" s="22"/>
      <c r="D39"/>
    </row>
    <row r="40" spans="1:8" x14ac:dyDescent="0.35">
      <c r="A40" s="18">
        <v>14322</v>
      </c>
      <c r="B40" s="18" t="s">
        <v>127</v>
      </c>
      <c r="C40" s="22">
        <v>2.5</v>
      </c>
      <c r="D40" s="1"/>
      <c r="E40" s="22">
        <f t="shared" ref="E40:E91" si="4">IF(D40&gt;=55,C40,0)</f>
        <v>0</v>
      </c>
      <c r="F40" s="28"/>
    </row>
    <row r="41" spans="1:8" x14ac:dyDescent="0.35">
      <c r="A41" s="18">
        <v>16339</v>
      </c>
      <c r="B41" s="18" t="s">
        <v>128</v>
      </c>
      <c r="C41" s="22">
        <v>3.5</v>
      </c>
      <c r="D41" s="1"/>
      <c r="E41" s="22">
        <f t="shared" si="4"/>
        <v>0</v>
      </c>
      <c r="F41" s="28"/>
    </row>
    <row r="42" spans="1:8" x14ac:dyDescent="0.35">
      <c r="A42" s="18">
        <v>17022</v>
      </c>
      <c r="B42" s="18" t="s">
        <v>129</v>
      </c>
      <c r="C42" s="22">
        <v>2.5</v>
      </c>
      <c r="D42" s="1"/>
      <c r="E42" s="22">
        <f t="shared" si="4"/>
        <v>0</v>
      </c>
      <c r="F42" s="28"/>
    </row>
    <row r="43" spans="1:8" x14ac:dyDescent="0.35">
      <c r="A43" s="18">
        <v>36088</v>
      </c>
      <c r="B43" s="18" t="s">
        <v>130</v>
      </c>
      <c r="C43" s="22">
        <v>3</v>
      </c>
      <c r="D43" s="1"/>
      <c r="E43" s="22">
        <f t="shared" si="4"/>
        <v>0</v>
      </c>
      <c r="F43" s="28"/>
    </row>
    <row r="44" spans="1:8" x14ac:dyDescent="0.35">
      <c r="A44" s="18">
        <v>54350</v>
      </c>
      <c r="B44" s="18" t="s">
        <v>131</v>
      </c>
      <c r="C44" s="22">
        <v>2.5</v>
      </c>
      <c r="D44" s="1"/>
      <c r="E44" s="22">
        <f t="shared" si="4"/>
        <v>0</v>
      </c>
      <c r="F44" s="28"/>
    </row>
    <row r="45" spans="1:8" x14ac:dyDescent="0.35">
      <c r="A45" s="18">
        <v>54351</v>
      </c>
      <c r="B45" s="18" t="s">
        <v>132</v>
      </c>
      <c r="C45" s="22">
        <v>2.5</v>
      </c>
      <c r="D45" s="1"/>
      <c r="E45" s="22">
        <f t="shared" si="4"/>
        <v>0</v>
      </c>
      <c r="F45" s="28"/>
      <c r="G45" s="28"/>
      <c r="H45" s="28"/>
    </row>
    <row r="46" spans="1:8" ht="14.15" customHeight="1" x14ac:dyDescent="0.35">
      <c r="A46" s="18">
        <v>54367</v>
      </c>
      <c r="B46" s="18" t="s">
        <v>133</v>
      </c>
      <c r="C46" s="22">
        <v>2.5</v>
      </c>
      <c r="D46" s="1"/>
      <c r="E46" s="22">
        <f t="shared" si="4"/>
        <v>0</v>
      </c>
      <c r="F46" s="28"/>
      <c r="G46" s="28"/>
      <c r="H46" s="28"/>
    </row>
    <row r="47" spans="1:8" ht="14.15" customHeight="1" x14ac:dyDescent="0.35">
      <c r="A47" s="18">
        <v>54368</v>
      </c>
      <c r="B47" s="18" t="s">
        <v>134</v>
      </c>
      <c r="C47" s="22">
        <v>2.5</v>
      </c>
      <c r="D47" s="1"/>
      <c r="E47" s="22">
        <f t="shared" si="4"/>
        <v>0</v>
      </c>
      <c r="F47" s="28"/>
      <c r="G47" s="28"/>
      <c r="H47" s="28"/>
    </row>
    <row r="48" spans="1:8" ht="14.15" customHeight="1" x14ac:dyDescent="0.35">
      <c r="A48" s="18">
        <v>54373</v>
      </c>
      <c r="B48" s="18" t="s">
        <v>135</v>
      </c>
      <c r="C48" s="22">
        <v>2.5</v>
      </c>
      <c r="D48" s="1"/>
      <c r="E48" s="22">
        <f t="shared" si="4"/>
        <v>0</v>
      </c>
      <c r="F48" s="28"/>
      <c r="G48" s="28"/>
      <c r="H48" s="28"/>
    </row>
    <row r="49" spans="1:8" ht="14.15" customHeight="1" x14ac:dyDescent="0.35">
      <c r="A49" s="18">
        <v>54378</v>
      </c>
      <c r="B49" s="18" t="s">
        <v>136</v>
      </c>
      <c r="C49" s="22">
        <v>2.5</v>
      </c>
      <c r="D49" s="1"/>
      <c r="E49" s="22">
        <f t="shared" si="4"/>
        <v>0</v>
      </c>
      <c r="F49" s="28"/>
      <c r="G49" s="28"/>
      <c r="H49" s="28"/>
    </row>
    <row r="50" spans="1:8" x14ac:dyDescent="0.35">
      <c r="A50" s="18">
        <v>54406</v>
      </c>
      <c r="B50" s="18" t="s">
        <v>137</v>
      </c>
      <c r="C50" s="22">
        <v>3</v>
      </c>
      <c r="D50" s="1"/>
      <c r="E50" s="22">
        <f t="shared" si="4"/>
        <v>0</v>
      </c>
      <c r="F50" s="28"/>
      <c r="G50" s="28"/>
      <c r="H50" s="28"/>
    </row>
    <row r="51" spans="1:8" x14ac:dyDescent="0.35">
      <c r="A51" s="18">
        <v>54407</v>
      </c>
      <c r="B51" s="18" t="s">
        <v>138</v>
      </c>
      <c r="C51" s="22">
        <v>3</v>
      </c>
      <c r="D51" s="1"/>
      <c r="E51" s="22">
        <f t="shared" si="4"/>
        <v>0</v>
      </c>
      <c r="F51" s="28"/>
      <c r="G51" s="28"/>
      <c r="H51" s="28"/>
    </row>
    <row r="52" spans="1:8" x14ac:dyDescent="0.35">
      <c r="A52" s="18">
        <v>54413</v>
      </c>
      <c r="B52" s="18" t="s">
        <v>139</v>
      </c>
      <c r="C52" s="22">
        <v>2.5</v>
      </c>
      <c r="D52" s="1"/>
      <c r="E52" s="22">
        <f t="shared" si="4"/>
        <v>0</v>
      </c>
      <c r="F52" s="28"/>
      <c r="G52" s="28"/>
      <c r="H52" s="28"/>
    </row>
    <row r="53" spans="1:8" x14ac:dyDescent="0.35">
      <c r="A53" s="18">
        <v>54483</v>
      </c>
      <c r="B53" s="71" t="s">
        <v>186</v>
      </c>
      <c r="C53" s="22">
        <v>2</v>
      </c>
      <c r="D53" s="1"/>
      <c r="E53" s="22">
        <f t="shared" si="4"/>
        <v>0</v>
      </c>
      <c r="F53" s="28"/>
      <c r="G53" s="28"/>
      <c r="H53" s="28"/>
    </row>
    <row r="54" spans="1:8" x14ac:dyDescent="0.35">
      <c r="A54" s="18">
        <v>54451</v>
      </c>
      <c r="B54" s="18" t="s">
        <v>140</v>
      </c>
      <c r="C54" s="22">
        <v>2.5</v>
      </c>
      <c r="D54" s="1"/>
      <c r="E54" s="22">
        <f t="shared" si="4"/>
        <v>0</v>
      </c>
      <c r="F54" s="28"/>
    </row>
    <row r="55" spans="1:8" ht="29" x14ac:dyDescent="0.35">
      <c r="A55" s="18">
        <v>56120</v>
      </c>
      <c r="B55" s="18" t="s">
        <v>141</v>
      </c>
      <c r="C55" s="22">
        <v>2</v>
      </c>
      <c r="D55" s="1"/>
      <c r="E55" s="22">
        <f t="shared" si="4"/>
        <v>0</v>
      </c>
      <c r="F55" s="28"/>
    </row>
    <row r="56" spans="1:8" x14ac:dyDescent="0.35">
      <c r="A56" s="18">
        <v>56149</v>
      </c>
      <c r="B56" s="18" t="s">
        <v>142</v>
      </c>
      <c r="C56" s="22">
        <v>2.5</v>
      </c>
      <c r="D56" s="1"/>
      <c r="E56" s="22">
        <f t="shared" si="4"/>
        <v>0</v>
      </c>
      <c r="F56" s="28"/>
    </row>
    <row r="57" spans="1:8" x14ac:dyDescent="0.35">
      <c r="A57" s="18">
        <v>56166</v>
      </c>
      <c r="B57" s="18" t="s">
        <v>143</v>
      </c>
      <c r="C57" s="22">
        <v>2</v>
      </c>
      <c r="D57" s="1"/>
      <c r="E57" s="22">
        <f t="shared" si="4"/>
        <v>0</v>
      </c>
      <c r="F57" s="28"/>
    </row>
    <row r="58" spans="1:8" x14ac:dyDescent="0.35">
      <c r="A58" s="18">
        <v>56178</v>
      </c>
      <c r="B58" s="18" t="s">
        <v>144</v>
      </c>
      <c r="C58" s="22">
        <v>2</v>
      </c>
      <c r="D58" s="1"/>
      <c r="E58" s="22">
        <f t="shared" si="4"/>
        <v>0</v>
      </c>
      <c r="F58" s="28"/>
    </row>
    <row r="59" spans="1:8" x14ac:dyDescent="0.35">
      <c r="A59" s="18">
        <v>56379</v>
      </c>
      <c r="B59" s="18" t="s">
        <v>145</v>
      </c>
      <c r="C59" s="22">
        <v>2</v>
      </c>
      <c r="D59" s="1"/>
      <c r="E59" s="22">
        <f t="shared" si="4"/>
        <v>0</v>
      </c>
      <c r="F59" s="28"/>
    </row>
    <row r="60" spans="1:8" x14ac:dyDescent="0.35">
      <c r="A60" s="18">
        <v>56388</v>
      </c>
      <c r="B60" s="18" t="s">
        <v>146</v>
      </c>
      <c r="C60" s="22">
        <v>2</v>
      </c>
      <c r="D60" s="1"/>
      <c r="E60" s="22">
        <f t="shared" si="4"/>
        <v>0</v>
      </c>
      <c r="F60" s="28"/>
    </row>
    <row r="61" spans="1:8" x14ac:dyDescent="0.35">
      <c r="A61" s="18">
        <v>56389</v>
      </c>
      <c r="B61" s="18" t="s">
        <v>147</v>
      </c>
      <c r="C61" s="22">
        <v>2</v>
      </c>
      <c r="D61" s="1"/>
      <c r="E61" s="22">
        <f t="shared" si="4"/>
        <v>0</v>
      </c>
      <c r="F61" s="28"/>
    </row>
    <row r="62" spans="1:8" x14ac:dyDescent="0.35">
      <c r="A62" s="18">
        <v>56395</v>
      </c>
      <c r="B62" s="18" t="s">
        <v>148</v>
      </c>
      <c r="C62" s="22">
        <v>4</v>
      </c>
      <c r="D62" s="1"/>
      <c r="E62" s="22">
        <f t="shared" si="4"/>
        <v>0</v>
      </c>
      <c r="F62" s="28"/>
    </row>
    <row r="63" spans="1:8" x14ac:dyDescent="0.35">
      <c r="A63" s="18">
        <v>56396</v>
      </c>
      <c r="B63" s="18" t="s">
        <v>149</v>
      </c>
      <c r="C63" s="22">
        <v>2.5</v>
      </c>
      <c r="D63" s="1"/>
      <c r="E63" s="22">
        <f t="shared" si="4"/>
        <v>0</v>
      </c>
      <c r="F63" s="28"/>
    </row>
    <row r="64" spans="1:8" x14ac:dyDescent="0.35">
      <c r="A64" s="18">
        <v>56402</v>
      </c>
      <c r="B64" s="18" t="s">
        <v>150</v>
      </c>
      <c r="C64" s="22">
        <v>3</v>
      </c>
      <c r="D64" s="1"/>
      <c r="E64" s="22">
        <f t="shared" si="4"/>
        <v>0</v>
      </c>
      <c r="F64" s="30"/>
    </row>
    <row r="65" spans="1:6" x14ac:dyDescent="0.35">
      <c r="A65" s="18">
        <v>56404</v>
      </c>
      <c r="B65" s="18" t="s">
        <v>151</v>
      </c>
      <c r="C65" s="22">
        <v>2</v>
      </c>
      <c r="D65" s="1"/>
      <c r="E65" s="22">
        <f t="shared" si="4"/>
        <v>0</v>
      </c>
      <c r="F65" s="28"/>
    </row>
    <row r="66" spans="1:6" x14ac:dyDescent="0.35">
      <c r="A66" s="18">
        <v>66248</v>
      </c>
      <c r="B66" s="18" t="s">
        <v>152</v>
      </c>
      <c r="C66" s="22">
        <v>2</v>
      </c>
      <c r="D66" s="1"/>
      <c r="E66" s="22">
        <f t="shared" si="4"/>
        <v>0</v>
      </c>
      <c r="F66" s="28"/>
    </row>
    <row r="67" spans="1:6" x14ac:dyDescent="0.35">
      <c r="A67" s="18">
        <v>66521</v>
      </c>
      <c r="B67" s="18" t="s">
        <v>153</v>
      </c>
      <c r="C67" s="22">
        <v>2</v>
      </c>
      <c r="D67" s="1"/>
      <c r="E67" s="22">
        <f t="shared" si="4"/>
        <v>0</v>
      </c>
      <c r="F67" s="28"/>
    </row>
    <row r="68" spans="1:6" x14ac:dyDescent="0.35">
      <c r="A68" s="18">
        <v>94591</v>
      </c>
      <c r="B68" s="18" t="s">
        <v>154</v>
      </c>
      <c r="C68" s="22">
        <v>3.5</v>
      </c>
      <c r="D68" s="1"/>
      <c r="E68" s="22">
        <f t="shared" si="4"/>
        <v>0</v>
      </c>
      <c r="F68" s="28"/>
    </row>
    <row r="69" spans="1:6" x14ac:dyDescent="0.35">
      <c r="A69" s="18"/>
      <c r="B69" s="18" t="s">
        <v>64</v>
      </c>
      <c r="C69" s="22"/>
      <c r="D69" s="1"/>
      <c r="E69" s="22"/>
      <c r="F69" s="28"/>
    </row>
    <row r="70" spans="1:6" x14ac:dyDescent="0.35">
      <c r="A70" s="18">
        <v>96501</v>
      </c>
      <c r="B70" s="18" t="s">
        <v>155</v>
      </c>
      <c r="C70" s="22">
        <v>3</v>
      </c>
      <c r="D70" s="1"/>
      <c r="E70" s="22">
        <f t="shared" si="4"/>
        <v>0</v>
      </c>
      <c r="F70" s="28"/>
    </row>
    <row r="71" spans="1:6" x14ac:dyDescent="0.35">
      <c r="A71" s="18">
        <v>96475</v>
      </c>
      <c r="B71" s="18" t="s">
        <v>156</v>
      </c>
      <c r="C71" s="22">
        <v>2.5</v>
      </c>
      <c r="D71" s="1"/>
      <c r="E71" s="22">
        <f t="shared" si="4"/>
        <v>0</v>
      </c>
      <c r="F71" s="28"/>
    </row>
    <row r="72" spans="1:6" x14ac:dyDescent="0.35">
      <c r="A72" s="18">
        <v>97477</v>
      </c>
      <c r="B72" s="18" t="s">
        <v>157</v>
      </c>
      <c r="C72" s="22">
        <v>2.5</v>
      </c>
      <c r="D72" s="1"/>
      <c r="E72" s="22">
        <f t="shared" si="4"/>
        <v>0</v>
      </c>
      <c r="F72" s="28"/>
    </row>
    <row r="73" spans="1:6" x14ac:dyDescent="0.35">
      <c r="A73" s="18">
        <v>104192</v>
      </c>
      <c r="B73" s="18" t="s">
        <v>158</v>
      </c>
      <c r="C73" s="22">
        <v>3</v>
      </c>
      <c r="D73" s="1"/>
      <c r="E73" s="22">
        <f t="shared" si="4"/>
        <v>0</v>
      </c>
      <c r="F73" s="28"/>
    </row>
    <row r="74" spans="1:6" x14ac:dyDescent="0.35">
      <c r="A74" s="18">
        <v>127415</v>
      </c>
      <c r="B74" s="18" t="s">
        <v>159</v>
      </c>
      <c r="C74" s="22">
        <v>3</v>
      </c>
      <c r="D74" s="1"/>
      <c r="E74" s="22">
        <f t="shared" si="4"/>
        <v>0</v>
      </c>
      <c r="F74" s="28"/>
    </row>
    <row r="75" spans="1:6" x14ac:dyDescent="0.35">
      <c r="A75" s="18">
        <v>127442</v>
      </c>
      <c r="B75" s="18" t="s">
        <v>160</v>
      </c>
      <c r="C75" s="22">
        <v>3</v>
      </c>
      <c r="D75" s="1"/>
      <c r="E75" s="22">
        <f t="shared" si="4"/>
        <v>0</v>
      </c>
      <c r="F75" s="28"/>
    </row>
    <row r="76" spans="1:6" x14ac:dyDescent="0.35">
      <c r="A76" s="18">
        <v>236343</v>
      </c>
      <c r="B76" s="18" t="s">
        <v>161</v>
      </c>
      <c r="C76" s="22">
        <v>3</v>
      </c>
      <c r="D76" s="1"/>
      <c r="E76" s="22">
        <f t="shared" si="4"/>
        <v>0</v>
      </c>
      <c r="F76" s="28"/>
    </row>
    <row r="77" spans="1:6" x14ac:dyDescent="0.35">
      <c r="A77" s="18">
        <v>236703</v>
      </c>
      <c r="B77" s="18" t="s">
        <v>162</v>
      </c>
      <c r="C77" s="22">
        <v>3</v>
      </c>
      <c r="D77" s="1"/>
      <c r="E77" s="22">
        <f t="shared" si="4"/>
        <v>0</v>
      </c>
      <c r="F77" s="28"/>
    </row>
    <row r="78" spans="1:6" x14ac:dyDescent="0.35">
      <c r="A78" s="18">
        <v>276011</v>
      </c>
      <c r="B78" s="18" t="s">
        <v>163</v>
      </c>
      <c r="C78" s="22">
        <v>3.5</v>
      </c>
      <c r="D78" s="1"/>
      <c r="E78" s="22">
        <f t="shared" si="4"/>
        <v>0</v>
      </c>
      <c r="F78" s="28"/>
    </row>
    <row r="79" spans="1:6" x14ac:dyDescent="0.35">
      <c r="A79" s="18">
        <v>314309</v>
      </c>
      <c r="B79" s="18" t="s">
        <v>164</v>
      </c>
      <c r="C79" s="22">
        <v>2.5</v>
      </c>
      <c r="D79" s="1"/>
      <c r="E79" s="22">
        <f t="shared" si="4"/>
        <v>0</v>
      </c>
      <c r="F79" s="28"/>
    </row>
    <row r="80" spans="1:6" x14ac:dyDescent="0.35">
      <c r="A80" s="18" t="s">
        <v>166</v>
      </c>
      <c r="B80" s="18" t="s">
        <v>165</v>
      </c>
      <c r="C80" s="22">
        <v>2.5</v>
      </c>
      <c r="D80" s="1"/>
      <c r="E80" s="22">
        <f t="shared" si="4"/>
        <v>0</v>
      </c>
      <c r="F80" s="28"/>
    </row>
    <row r="81" spans="1:6" x14ac:dyDescent="0.35">
      <c r="A81" s="18">
        <v>314532</v>
      </c>
      <c r="B81" s="18" t="s">
        <v>167</v>
      </c>
      <c r="C81" s="22">
        <v>2.5</v>
      </c>
      <c r="D81" s="1"/>
      <c r="E81" s="22">
        <f t="shared" si="4"/>
        <v>0</v>
      </c>
      <c r="F81" s="28"/>
    </row>
    <row r="82" spans="1:6" x14ac:dyDescent="0.35">
      <c r="A82" s="18">
        <v>315057</v>
      </c>
      <c r="B82" s="18" t="s">
        <v>169</v>
      </c>
      <c r="C82" s="22">
        <v>2.5</v>
      </c>
      <c r="D82" s="1"/>
      <c r="E82" s="22">
        <f t="shared" si="4"/>
        <v>0</v>
      </c>
      <c r="F82" s="28"/>
    </row>
    <row r="83" spans="1:6" x14ac:dyDescent="0.35">
      <c r="A83" s="18">
        <v>315060</v>
      </c>
      <c r="B83" s="18" t="s">
        <v>170</v>
      </c>
      <c r="C83" s="22">
        <v>2.5</v>
      </c>
      <c r="D83" s="1"/>
      <c r="E83" s="22">
        <f t="shared" si="4"/>
        <v>0</v>
      </c>
      <c r="F83" s="28"/>
    </row>
    <row r="84" spans="1:6" x14ac:dyDescent="0.35">
      <c r="A84" s="18" t="s">
        <v>168</v>
      </c>
      <c r="B84" s="18" t="s">
        <v>171</v>
      </c>
      <c r="C84" s="22">
        <v>2</v>
      </c>
      <c r="D84" s="1"/>
      <c r="E84" s="22">
        <f t="shared" si="4"/>
        <v>0</v>
      </c>
      <c r="F84" s="28"/>
    </row>
    <row r="85" spans="1:6" x14ac:dyDescent="0.35">
      <c r="A85" s="18">
        <v>336021</v>
      </c>
      <c r="B85" s="18" t="s">
        <v>172</v>
      </c>
      <c r="C85" s="22">
        <v>2.5</v>
      </c>
      <c r="D85" s="1"/>
      <c r="E85" s="22">
        <f t="shared" si="4"/>
        <v>0</v>
      </c>
    </row>
    <row r="86" spans="1:6" x14ac:dyDescent="0.35">
      <c r="A86" s="18">
        <v>336517</v>
      </c>
      <c r="B86" s="18" t="s">
        <v>173</v>
      </c>
      <c r="C86" s="22">
        <v>2.5</v>
      </c>
      <c r="D86" s="1"/>
      <c r="E86" s="22">
        <f t="shared" si="4"/>
        <v>0</v>
      </c>
    </row>
    <row r="87" spans="1:6" x14ac:dyDescent="0.35">
      <c r="A87" s="18">
        <v>336528</v>
      </c>
      <c r="B87" s="18" t="s">
        <v>174</v>
      </c>
      <c r="C87" s="22">
        <v>2</v>
      </c>
      <c r="D87" s="1"/>
      <c r="E87" s="22">
        <f t="shared" si="4"/>
        <v>0</v>
      </c>
    </row>
    <row r="88" spans="1:6" x14ac:dyDescent="0.35">
      <c r="A88" s="18">
        <v>336529</v>
      </c>
      <c r="B88" s="18" t="s">
        <v>175</v>
      </c>
      <c r="C88" s="22">
        <v>2.5</v>
      </c>
      <c r="D88" s="1"/>
      <c r="E88" s="22">
        <f t="shared" si="4"/>
        <v>0</v>
      </c>
    </row>
    <row r="89" spans="1:6" x14ac:dyDescent="0.35">
      <c r="A89" s="18">
        <v>336531</v>
      </c>
      <c r="B89" s="18" t="s">
        <v>176</v>
      </c>
      <c r="C89" s="22">
        <v>2</v>
      </c>
      <c r="D89" s="1"/>
      <c r="E89" s="22">
        <f t="shared" si="4"/>
        <v>0</v>
      </c>
    </row>
    <row r="90" spans="1:6" x14ac:dyDescent="0.35">
      <c r="A90" s="18">
        <v>336539</v>
      </c>
      <c r="B90" s="18" t="s">
        <v>177</v>
      </c>
      <c r="C90" s="22">
        <v>2.5</v>
      </c>
      <c r="D90" s="1"/>
      <c r="E90" s="22">
        <f t="shared" si="4"/>
        <v>0</v>
      </c>
    </row>
    <row r="91" spans="1:6" x14ac:dyDescent="0.35">
      <c r="A91" s="18">
        <v>336550</v>
      </c>
      <c r="B91" s="18" t="s">
        <v>178</v>
      </c>
      <c r="C91" s="22">
        <v>2.5</v>
      </c>
      <c r="D91" s="1"/>
      <c r="E91" s="22">
        <f t="shared" si="4"/>
        <v>0</v>
      </c>
    </row>
    <row r="92" spans="1:6" x14ac:dyDescent="0.35">
      <c r="A92" s="18"/>
      <c r="B92" s="18"/>
      <c r="C92" s="22"/>
      <c r="D92" s="18"/>
    </row>
    <row r="93" spans="1:6" x14ac:dyDescent="0.35">
      <c r="A93" s="70" t="s">
        <v>235</v>
      </c>
      <c r="B93" s="18"/>
      <c r="C93" s="22"/>
      <c r="D93" s="18"/>
    </row>
    <row r="94" spans="1:6" x14ac:dyDescent="0.35">
      <c r="A94" s="18"/>
      <c r="B94" s="18"/>
      <c r="C94" s="22"/>
      <c r="D94" s="18"/>
    </row>
    <row r="95" spans="1:6" x14ac:dyDescent="0.35">
      <c r="A95" s="18"/>
      <c r="B95" s="18"/>
      <c r="C95" s="22"/>
      <c r="D95" s="18"/>
    </row>
    <row r="96" spans="1:6" x14ac:dyDescent="0.35">
      <c r="A96" s="18"/>
      <c r="B96" s="18"/>
      <c r="C96" s="22"/>
      <c r="D96" s="18"/>
    </row>
    <row r="97" spans="1:4" x14ac:dyDescent="0.35">
      <c r="A97" s="18"/>
      <c r="B97" s="18"/>
      <c r="C97" s="22"/>
      <c r="D97" s="18"/>
    </row>
    <row r="98" spans="1:4" x14ac:dyDescent="0.35">
      <c r="A98" s="18"/>
      <c r="B98" s="18"/>
      <c r="C98" s="22"/>
      <c r="D98" s="18"/>
    </row>
    <row r="99" spans="1:4" x14ac:dyDescent="0.35">
      <c r="A99" s="18"/>
      <c r="B99" s="18"/>
      <c r="C99" s="22"/>
      <c r="D99" s="18"/>
    </row>
    <row r="100" spans="1:4" x14ac:dyDescent="0.35">
      <c r="A100" s="18"/>
      <c r="B100" s="18"/>
      <c r="C100" s="18"/>
      <c r="D100" s="18"/>
    </row>
    <row r="101" spans="1:4" x14ac:dyDescent="0.35">
      <c r="A101" s="18"/>
      <c r="B101" s="18"/>
      <c r="C101" s="18"/>
      <c r="D101" s="18"/>
    </row>
    <row r="102" spans="1:4" x14ac:dyDescent="0.35">
      <c r="A102" s="18"/>
      <c r="B102" s="18"/>
      <c r="C102" s="18"/>
      <c r="D102" s="18"/>
    </row>
    <row r="103" spans="1:4" x14ac:dyDescent="0.35">
      <c r="A103" s="18"/>
      <c r="B103" s="18"/>
      <c r="C103" s="18"/>
      <c r="D103" s="18"/>
    </row>
    <row r="104" spans="1:4" x14ac:dyDescent="0.35">
      <c r="A104" s="18"/>
      <c r="B104" s="18"/>
      <c r="C104" s="18"/>
      <c r="D104" s="18"/>
    </row>
    <row r="105" spans="1:4" x14ac:dyDescent="0.35">
      <c r="A105" s="18"/>
      <c r="B105" s="18"/>
      <c r="C105" s="18"/>
      <c r="D105" s="18"/>
    </row>
    <row r="106" spans="1:4" x14ac:dyDescent="0.35">
      <c r="A106" s="18"/>
      <c r="B106" s="18"/>
      <c r="C106" s="18"/>
      <c r="D106" s="18"/>
    </row>
    <row r="107" spans="1:4" x14ac:dyDescent="0.35">
      <c r="A107" s="18"/>
      <c r="B107" s="18"/>
      <c r="C107" s="18"/>
      <c r="D107" s="18"/>
    </row>
    <row r="108" spans="1:4" x14ac:dyDescent="0.35">
      <c r="A108" s="18"/>
      <c r="B108" s="18"/>
      <c r="C108" s="18"/>
      <c r="D108" s="18"/>
    </row>
    <row r="109" spans="1:4" x14ac:dyDescent="0.35">
      <c r="A109" s="18"/>
      <c r="B109" s="18"/>
      <c r="C109" s="18"/>
      <c r="D109" s="18"/>
    </row>
    <row r="110" spans="1:4" x14ac:dyDescent="0.35">
      <c r="A110" s="18"/>
      <c r="B110" s="18"/>
      <c r="C110" s="18"/>
      <c r="D110" s="18"/>
    </row>
    <row r="111" spans="1:4" x14ac:dyDescent="0.35">
      <c r="A111" s="18"/>
      <c r="B111" s="18"/>
      <c r="C111" s="18"/>
      <c r="D111" s="18"/>
    </row>
    <row r="112" spans="1:4" x14ac:dyDescent="0.35">
      <c r="A112" s="18"/>
      <c r="B112" s="18"/>
      <c r="C112" s="18"/>
      <c r="D112" s="18"/>
    </row>
    <row r="113" spans="1:4" x14ac:dyDescent="0.35">
      <c r="A113" s="18"/>
      <c r="B113" s="18"/>
      <c r="C113" s="18"/>
      <c r="D113" s="18"/>
    </row>
    <row r="114" spans="1:4" x14ac:dyDescent="0.35">
      <c r="A114" s="18"/>
      <c r="B114" s="18"/>
      <c r="C114" s="18"/>
      <c r="D114" s="18"/>
    </row>
    <row r="115" spans="1:4" x14ac:dyDescent="0.35">
      <c r="A115" s="18"/>
      <c r="B115" s="18"/>
      <c r="C115" s="18"/>
      <c r="D115" s="18"/>
    </row>
    <row r="116" spans="1:4" x14ac:dyDescent="0.35">
      <c r="A116" s="18"/>
      <c r="B116" s="18"/>
      <c r="C116" s="18"/>
      <c r="D116" s="18"/>
    </row>
    <row r="117" spans="1:4" x14ac:dyDescent="0.35">
      <c r="A117" s="18"/>
      <c r="B117" s="18"/>
      <c r="C117" s="18"/>
      <c r="D117" s="18"/>
    </row>
  </sheetData>
  <sheetProtection algorithmName="SHA-512" hashValue="Cdl4ATGGkOF5pa24uejWORm2oJL9rA/sSncTtxe9+LIXlMoYncdw9egOfF4Ywco/z/isissMEpDvR43KYfDFxA==" saltValue="0mjY4/N9ZMh3AnJuUwo5DQ==" spinCount="100000" sheet="1" objects="1" scenarios="1"/>
  <conditionalFormatting sqref="D7">
    <cfRule type="cellIs" dxfId="163" priority="75" operator="between">
      <formula>55</formula>
      <formula>100</formula>
    </cfRule>
    <cfRule type="expression" dxfId="162" priority="73">
      <formula>D7="נ"</formula>
    </cfRule>
    <cfRule type="expression" dxfId="161" priority="74">
      <formula>D7="פטור"</formula>
    </cfRule>
    <cfRule type="cellIs" dxfId="160" priority="76" operator="between">
      <formula>1</formula>
      <formula>54</formula>
    </cfRule>
  </conditionalFormatting>
  <conditionalFormatting sqref="D7:D8">
    <cfRule type="cellIs" dxfId="159" priority="80" operator="between">
      <formula>1</formula>
      <formula>54</formula>
    </cfRule>
    <cfRule type="expression" dxfId="158" priority="77">
      <formula>D7="נ"</formula>
    </cfRule>
    <cfRule type="expression" dxfId="157" priority="78">
      <formula>D7="פטור"</formula>
    </cfRule>
    <cfRule type="cellIs" dxfId="156" priority="79" operator="between">
      <formula>55</formula>
      <formula>100</formula>
    </cfRule>
  </conditionalFormatting>
  <conditionalFormatting sqref="D9">
    <cfRule type="expression" dxfId="155" priority="1">
      <formula>D9="נ"</formula>
    </cfRule>
    <cfRule type="expression" dxfId="154" priority="2">
      <formula>D9="פטור"</formula>
    </cfRule>
    <cfRule type="cellIs" dxfId="153" priority="3" operator="between">
      <formula>55</formula>
      <formula>100</formula>
    </cfRule>
    <cfRule type="cellIs" dxfId="152" priority="4" operator="between">
      <formula>1</formula>
      <formula>54</formula>
    </cfRule>
    <cfRule type="expression" dxfId="151" priority="5">
      <formula>D9="נ"</formula>
    </cfRule>
    <cfRule type="expression" dxfId="150" priority="6">
      <formula>D9="פטור"</formula>
    </cfRule>
    <cfRule type="cellIs" dxfId="149" priority="7" operator="between">
      <formula>55</formula>
      <formula>100</formula>
    </cfRule>
    <cfRule type="cellIs" dxfId="148" priority="8" operator="between">
      <formula>1</formula>
      <formula>54</formula>
    </cfRule>
  </conditionalFormatting>
  <conditionalFormatting sqref="D15:D17">
    <cfRule type="cellIs" dxfId="147" priority="60" operator="between">
      <formula>1</formula>
      <formula>54</formula>
    </cfRule>
    <cfRule type="cellIs" dxfId="146" priority="59" operator="between">
      <formula>55</formula>
      <formula>100</formula>
    </cfRule>
    <cfRule type="expression" dxfId="145" priority="58">
      <formula>D15="פטור"</formula>
    </cfRule>
    <cfRule type="expression" dxfId="144" priority="57">
      <formula>D15="נ"</formula>
    </cfRule>
  </conditionalFormatting>
  <conditionalFormatting sqref="D15:D18">
    <cfRule type="cellIs" dxfId="143" priority="64" operator="between">
      <formula>1</formula>
      <formula>54</formula>
    </cfRule>
    <cfRule type="cellIs" dxfId="142" priority="63" operator="between">
      <formula>55</formula>
      <formula>100</formula>
    </cfRule>
    <cfRule type="expression" dxfId="141" priority="62">
      <formula>D15="פטור"</formula>
    </cfRule>
    <cfRule type="expression" dxfId="140" priority="61">
      <formula>D15="נ"</formula>
    </cfRule>
  </conditionalFormatting>
  <conditionalFormatting sqref="D19">
    <cfRule type="cellIs" dxfId="139" priority="52" operator="between">
      <formula>1</formula>
      <formula>54</formula>
    </cfRule>
    <cfRule type="expression" dxfId="138" priority="50">
      <formula>D19="פטור"</formula>
    </cfRule>
    <cfRule type="cellIs" dxfId="137" priority="51" operator="between">
      <formula>55</formula>
      <formula>100</formula>
    </cfRule>
    <cfRule type="expression" dxfId="136" priority="49">
      <formula>D19="נ"</formula>
    </cfRule>
  </conditionalFormatting>
  <conditionalFormatting sqref="D19:D21">
    <cfRule type="expression" dxfId="135" priority="53">
      <formula>D19="נ"</formula>
    </cfRule>
    <cfRule type="cellIs" dxfId="134" priority="55" operator="between">
      <formula>55</formula>
      <formula>100</formula>
    </cfRule>
    <cfRule type="cellIs" dxfId="133" priority="56" operator="between">
      <formula>1</formula>
      <formula>54</formula>
    </cfRule>
    <cfRule type="expression" dxfId="132" priority="54">
      <formula>D19="פטור"</formula>
    </cfRule>
  </conditionalFormatting>
  <conditionalFormatting sqref="D22:D24">
    <cfRule type="cellIs" dxfId="131" priority="44" operator="between">
      <formula>1</formula>
      <formula>54</formula>
    </cfRule>
    <cfRule type="cellIs" dxfId="130" priority="43" operator="between">
      <formula>55</formula>
      <formula>100</formula>
    </cfRule>
    <cfRule type="expression" dxfId="129" priority="42">
      <formula>D22="פטור"</formula>
    </cfRule>
    <cfRule type="expression" dxfId="128" priority="41">
      <formula>D22="נ"</formula>
    </cfRule>
  </conditionalFormatting>
  <conditionalFormatting sqref="D22:D26">
    <cfRule type="cellIs" dxfId="127" priority="48" operator="between">
      <formula>1</formula>
      <formula>54</formula>
    </cfRule>
    <cfRule type="cellIs" dxfId="126" priority="47" operator="between">
      <formula>55</formula>
      <formula>100</formula>
    </cfRule>
    <cfRule type="expression" dxfId="125" priority="45">
      <formula>D22="נ"</formula>
    </cfRule>
    <cfRule type="expression" dxfId="124" priority="46">
      <formula>D22="פטור"</formula>
    </cfRule>
  </conditionalFormatting>
  <conditionalFormatting sqref="D27">
    <cfRule type="expression" dxfId="123" priority="33">
      <formula>D27="נ"</formula>
    </cfRule>
    <cfRule type="cellIs" dxfId="122" priority="35" operator="between">
      <formula>55</formula>
      <formula>100</formula>
    </cfRule>
    <cfRule type="cellIs" dxfId="121" priority="36" operator="between">
      <formula>1</formula>
      <formula>54</formula>
    </cfRule>
    <cfRule type="expression" dxfId="120" priority="34">
      <formula>D27="פטור"</formula>
    </cfRule>
  </conditionalFormatting>
  <conditionalFormatting sqref="D27:D28">
    <cfRule type="expression" dxfId="119" priority="37">
      <formula>D27="נ"</formula>
    </cfRule>
    <cfRule type="expression" dxfId="118" priority="38">
      <formula>D27="פטור"</formula>
    </cfRule>
    <cfRule type="cellIs" dxfId="117" priority="39" operator="between">
      <formula>55</formula>
      <formula>100</formula>
    </cfRule>
    <cfRule type="cellIs" dxfId="116" priority="40" operator="between">
      <formula>1</formula>
      <formula>54</formula>
    </cfRule>
  </conditionalFormatting>
  <conditionalFormatting sqref="D29:D31">
    <cfRule type="cellIs" dxfId="115" priority="27" operator="between">
      <formula>55</formula>
      <formula>100</formula>
    </cfRule>
    <cfRule type="cellIs" dxfId="114" priority="28" operator="between">
      <formula>1</formula>
      <formula>54</formula>
    </cfRule>
    <cfRule type="expression" dxfId="113" priority="26">
      <formula>D29="פטור"</formula>
    </cfRule>
    <cfRule type="expression" dxfId="112" priority="25">
      <formula>D29="נ"</formula>
    </cfRule>
  </conditionalFormatting>
  <conditionalFormatting sqref="D29:D33">
    <cfRule type="cellIs" dxfId="111" priority="32" operator="between">
      <formula>1</formula>
      <formula>54</formula>
    </cfRule>
    <cfRule type="cellIs" dxfId="110" priority="31" operator="between">
      <formula>55</formula>
      <formula>100</formula>
    </cfRule>
    <cfRule type="expression" dxfId="109" priority="30">
      <formula>D29="פטור"</formula>
    </cfRule>
    <cfRule type="expression" dxfId="108" priority="29">
      <formula>D29="נ"</formula>
    </cfRule>
  </conditionalFormatting>
  <conditionalFormatting sqref="D34:D35">
    <cfRule type="cellIs" dxfId="107" priority="20" operator="between">
      <formula>1</formula>
      <formula>54</formula>
    </cfRule>
    <cfRule type="expression" dxfId="106" priority="18">
      <formula>D34="פטור"</formula>
    </cfRule>
    <cfRule type="expression" dxfId="105" priority="17">
      <formula>D34="נ"</formula>
    </cfRule>
    <cfRule type="cellIs" dxfId="104" priority="19" operator="between">
      <formula>55</formula>
      <formula>100</formula>
    </cfRule>
  </conditionalFormatting>
  <conditionalFormatting sqref="D34:D39">
    <cfRule type="cellIs" dxfId="103" priority="24" operator="between">
      <formula>1</formula>
      <formula>54</formula>
    </cfRule>
    <cfRule type="cellIs" dxfId="102" priority="23" operator="between">
      <formula>55</formula>
      <formula>100</formula>
    </cfRule>
    <cfRule type="expression" dxfId="101" priority="22">
      <formula>D34="פטור"</formula>
    </cfRule>
    <cfRule type="expression" dxfId="100" priority="21">
      <formula>D34="נ"</formula>
    </cfRule>
  </conditionalFormatting>
  <conditionalFormatting sqref="D40:D91">
    <cfRule type="expression" dxfId="99" priority="10">
      <formula>D40="פטור"</formula>
    </cfRule>
    <cfRule type="cellIs" dxfId="98" priority="16" operator="between">
      <formula>1</formula>
      <formula>54</formula>
    </cfRule>
    <cfRule type="cellIs" dxfId="97" priority="15" operator="between">
      <formula>55</formula>
      <formula>100</formula>
    </cfRule>
    <cfRule type="expression" dxfId="96" priority="14">
      <formula>D40="פטור"</formula>
    </cfRule>
    <cfRule type="expression" dxfId="95" priority="13">
      <formula>D40="נ"</formula>
    </cfRule>
    <cfRule type="cellIs" dxfId="94" priority="12" operator="between">
      <formula>1</formula>
      <formula>54</formula>
    </cfRule>
    <cfRule type="cellIs" dxfId="93" priority="11" operator="between">
      <formula>55</formula>
      <formula>100</formula>
    </cfRule>
    <cfRule type="expression" dxfId="92" priority="9">
      <formula>D40="נ"</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DFF4-2C64-4C2A-94FF-F009DBA7ABB2}">
  <sheetPr codeName="גיליון3"/>
  <dimension ref="A1:L73"/>
  <sheetViews>
    <sheetView rightToLeft="1" zoomScaleNormal="100" workbookViewId="0">
      <selection activeCell="D21" sqref="D21"/>
    </sheetView>
  </sheetViews>
  <sheetFormatPr defaultColWidth="8.7265625" defaultRowHeight="14.5" x14ac:dyDescent="0.35"/>
  <cols>
    <col min="1" max="1" width="8.7265625" style="8"/>
    <col min="2" max="2" width="25.81640625" style="8" customWidth="1"/>
    <col min="3" max="16384" width="8.7265625" style="8"/>
  </cols>
  <sheetData>
    <row r="1" spans="1:12" x14ac:dyDescent="0.35">
      <c r="A1" s="5" t="s">
        <v>106</v>
      </c>
    </row>
    <row r="2" spans="1:12" ht="18" x14ac:dyDescent="0.35">
      <c r="A2" s="9" t="s">
        <v>202</v>
      </c>
    </row>
    <row r="4" spans="1:12" x14ac:dyDescent="0.35">
      <c r="A4" s="11" t="s">
        <v>104</v>
      </c>
      <c r="I4" s="12" t="s">
        <v>179</v>
      </c>
      <c r="J4" s="13"/>
      <c r="K4" s="13"/>
      <c r="L4" s="14">
        <f>SUM(E7:E9)</f>
        <v>0</v>
      </c>
    </row>
    <row r="5" spans="1:12" x14ac:dyDescent="0.35">
      <c r="A5" s="36" t="s">
        <v>233</v>
      </c>
      <c r="I5" s="15" t="s">
        <v>180</v>
      </c>
      <c r="L5" s="16">
        <f>SUM(E15:E22)</f>
        <v>0</v>
      </c>
    </row>
    <row r="6" spans="1:12" x14ac:dyDescent="0.35">
      <c r="A6" s="17"/>
      <c r="B6" s="18"/>
      <c r="C6" s="19" t="s">
        <v>6</v>
      </c>
      <c r="D6" s="19" t="s">
        <v>5</v>
      </c>
      <c r="E6" s="20" t="s">
        <v>108</v>
      </c>
      <c r="I6" s="15" t="s">
        <v>181</v>
      </c>
      <c r="L6" s="16">
        <f>SUM(E27:E47)</f>
        <v>0</v>
      </c>
    </row>
    <row r="7" spans="1:12" ht="14.15" customHeight="1" x14ac:dyDescent="0.35">
      <c r="A7" s="21">
        <v>94481</v>
      </c>
      <c r="B7" s="18" t="s">
        <v>105</v>
      </c>
      <c r="C7" s="22">
        <v>4</v>
      </c>
      <c r="D7" s="1"/>
      <c r="E7" s="22">
        <f>IF(D7&gt;=55,C7,0)</f>
        <v>0</v>
      </c>
      <c r="I7" s="23" t="s">
        <v>216</v>
      </c>
      <c r="J7" s="24"/>
      <c r="K7" s="24"/>
      <c r="L7" s="25">
        <f>SUM(L4:L6)</f>
        <v>0</v>
      </c>
    </row>
    <row r="8" spans="1:12" x14ac:dyDescent="0.35">
      <c r="A8" s="22"/>
      <c r="B8" s="18" t="s">
        <v>64</v>
      </c>
      <c r="C8" s="22"/>
      <c r="D8"/>
      <c r="E8" s="18"/>
    </row>
    <row r="9" spans="1:12" ht="14.15" customHeight="1" x14ac:dyDescent="0.35">
      <c r="A9" s="22">
        <v>14003</v>
      </c>
      <c r="B9" s="18" t="s">
        <v>72</v>
      </c>
      <c r="C9" s="22">
        <v>3</v>
      </c>
      <c r="D9" s="1"/>
      <c r="E9" s="22">
        <f>IF(D9&gt;=55,C9,0)</f>
        <v>0</v>
      </c>
    </row>
    <row r="12" spans="1:12" x14ac:dyDescent="0.35">
      <c r="A12" s="11" t="s">
        <v>182</v>
      </c>
    </row>
    <row r="13" spans="1:12" x14ac:dyDescent="0.35">
      <c r="A13" s="11"/>
    </row>
    <row r="14" spans="1:12" x14ac:dyDescent="0.35">
      <c r="A14" s="11"/>
      <c r="B14" s="18"/>
      <c r="C14" s="19" t="s">
        <v>6</v>
      </c>
      <c r="D14" s="19" t="s">
        <v>5</v>
      </c>
      <c r="E14" s="20" t="s">
        <v>108</v>
      </c>
    </row>
    <row r="15" spans="1:12" x14ac:dyDescent="0.35">
      <c r="A15" s="22">
        <v>54350</v>
      </c>
      <c r="B15" s="18" t="s">
        <v>131</v>
      </c>
      <c r="C15" s="22">
        <v>2</v>
      </c>
      <c r="D15" s="1"/>
      <c r="E15" s="22">
        <f t="shared" ref="E15:E22" si="0">IF(D15&gt;=55,C15,0)</f>
        <v>0</v>
      </c>
      <c r="F15" s="27"/>
    </row>
    <row r="16" spans="1:12" x14ac:dyDescent="0.35">
      <c r="A16" s="22">
        <v>54351</v>
      </c>
      <c r="B16" s="18" t="s">
        <v>132</v>
      </c>
      <c r="C16" s="22">
        <v>2</v>
      </c>
      <c r="D16" s="1"/>
      <c r="E16" s="22">
        <f t="shared" si="0"/>
        <v>0</v>
      </c>
      <c r="F16" s="27"/>
    </row>
    <row r="17" spans="1:8" x14ac:dyDescent="0.35">
      <c r="A17" s="22">
        <v>54373</v>
      </c>
      <c r="B17" s="18" t="s">
        <v>135</v>
      </c>
      <c r="C17" s="22">
        <v>2.5</v>
      </c>
      <c r="D17" s="1"/>
      <c r="E17" s="22">
        <f t="shared" si="0"/>
        <v>0</v>
      </c>
      <c r="F17" s="27"/>
    </row>
    <row r="18" spans="1:8" x14ac:dyDescent="0.35">
      <c r="A18" s="22">
        <v>54375</v>
      </c>
      <c r="B18" s="18" t="s">
        <v>109</v>
      </c>
      <c r="C18" s="22">
        <v>3.5</v>
      </c>
      <c r="D18" s="1"/>
      <c r="E18" s="22">
        <f t="shared" si="0"/>
        <v>0</v>
      </c>
      <c r="F18" s="27"/>
    </row>
    <row r="19" spans="1:8" x14ac:dyDescent="0.35">
      <c r="A19" s="22">
        <v>124711</v>
      </c>
      <c r="B19" s="18" t="s">
        <v>183</v>
      </c>
      <c r="C19" s="22">
        <v>4</v>
      </c>
      <c r="D19" s="1"/>
      <c r="E19" s="22">
        <f>IF(D19&gt;=55,C19,0)</f>
        <v>0</v>
      </c>
      <c r="F19" s="27"/>
    </row>
    <row r="20" spans="1:8" x14ac:dyDescent="0.35">
      <c r="A20" s="22">
        <v>314533</v>
      </c>
      <c r="B20" s="18" t="s">
        <v>111</v>
      </c>
      <c r="C20" s="22">
        <v>3.5</v>
      </c>
      <c r="D20" s="1"/>
      <c r="E20" s="22">
        <f t="shared" si="0"/>
        <v>0</v>
      </c>
    </row>
    <row r="21" spans="1:8" x14ac:dyDescent="0.35">
      <c r="A21" s="22"/>
      <c r="B21" s="18" t="s">
        <v>64</v>
      </c>
      <c r="C21" s="22"/>
      <c r="D21"/>
    </row>
    <row r="22" spans="1:8" x14ac:dyDescent="0.35">
      <c r="A22" s="22">
        <v>314535</v>
      </c>
      <c r="B22" s="18" t="s">
        <v>112</v>
      </c>
      <c r="C22" s="22">
        <v>2.5</v>
      </c>
      <c r="D22" s="1"/>
      <c r="E22" s="22">
        <f t="shared" si="0"/>
        <v>0</v>
      </c>
      <c r="F22" s="27"/>
      <c r="G22"/>
    </row>
    <row r="23" spans="1:8" x14ac:dyDescent="0.35">
      <c r="A23" s="18"/>
      <c r="B23" s="18"/>
      <c r="C23" s="22"/>
      <c r="D23"/>
      <c r="E23" s="22"/>
      <c r="F23" s="27"/>
      <c r="G23" s="27"/>
    </row>
    <row r="24" spans="1:8" x14ac:dyDescent="0.35">
      <c r="A24" s="18"/>
      <c r="B24" s="18"/>
      <c r="C24" s="22"/>
      <c r="D24"/>
      <c r="E24" s="22"/>
      <c r="F24" s="27"/>
      <c r="G24"/>
    </row>
    <row r="25" spans="1:8" x14ac:dyDescent="0.35">
      <c r="A25" s="11" t="s">
        <v>126</v>
      </c>
      <c r="B25" s="18"/>
      <c r="C25" s="22"/>
      <c r="D25"/>
    </row>
    <row r="26" spans="1:8" x14ac:dyDescent="0.35">
      <c r="A26" s="18"/>
      <c r="B26" s="18"/>
      <c r="C26" s="22"/>
      <c r="D26"/>
    </row>
    <row r="27" spans="1:8" x14ac:dyDescent="0.35">
      <c r="A27" s="31">
        <v>44239</v>
      </c>
      <c r="B27" s="18" t="s">
        <v>184</v>
      </c>
      <c r="C27" s="22">
        <v>3.5</v>
      </c>
      <c r="D27" s="1"/>
      <c r="E27" s="22">
        <f t="shared" ref="E27:E47" si="1">IF(D27&gt;=55,C27,0)</f>
        <v>0</v>
      </c>
      <c r="F27" s="28"/>
    </row>
    <row r="28" spans="1:8" x14ac:dyDescent="0.35">
      <c r="A28" s="31">
        <v>54377</v>
      </c>
      <c r="B28" s="18" t="s">
        <v>185</v>
      </c>
      <c r="C28" s="22">
        <v>2</v>
      </c>
      <c r="D28" s="1"/>
      <c r="E28" s="22">
        <f t="shared" si="1"/>
        <v>0</v>
      </c>
      <c r="F28" s="28"/>
    </row>
    <row r="29" spans="1:8" x14ac:dyDescent="0.35">
      <c r="A29" s="31">
        <v>54378</v>
      </c>
      <c r="B29" s="18" t="s">
        <v>136</v>
      </c>
      <c r="C29" s="22">
        <v>2.5</v>
      </c>
      <c r="D29" s="1"/>
      <c r="E29" s="22">
        <f t="shared" si="1"/>
        <v>0</v>
      </c>
      <c r="F29" s="28"/>
    </row>
    <row r="30" spans="1:8" x14ac:dyDescent="0.35">
      <c r="A30" s="31">
        <v>54406</v>
      </c>
      <c r="B30" s="18" t="s">
        <v>137</v>
      </c>
      <c r="C30" s="22">
        <v>3</v>
      </c>
      <c r="D30" s="1"/>
      <c r="E30" s="22">
        <f t="shared" si="1"/>
        <v>0</v>
      </c>
      <c r="F30" s="28"/>
    </row>
    <row r="31" spans="1:8" x14ac:dyDescent="0.35">
      <c r="A31" s="31">
        <v>54407</v>
      </c>
      <c r="B31" s="18" t="s">
        <v>138</v>
      </c>
      <c r="C31" s="22">
        <v>3</v>
      </c>
      <c r="D31" s="1"/>
      <c r="E31" s="22">
        <f t="shared" si="1"/>
        <v>0</v>
      </c>
      <c r="F31" s="28"/>
    </row>
    <row r="32" spans="1:8" x14ac:dyDescent="0.35">
      <c r="A32" s="31">
        <v>54413</v>
      </c>
      <c r="B32" s="18" t="s">
        <v>139</v>
      </c>
      <c r="C32" s="22">
        <v>2.5</v>
      </c>
      <c r="D32" s="1"/>
      <c r="E32" s="22">
        <f t="shared" si="1"/>
        <v>0</v>
      </c>
      <c r="F32" s="28"/>
      <c r="G32" s="28"/>
      <c r="H32" s="28"/>
    </row>
    <row r="33" spans="1:8" ht="14.15" customHeight="1" x14ac:dyDescent="0.35">
      <c r="A33" s="31">
        <v>54483</v>
      </c>
      <c r="B33" s="18" t="s">
        <v>186</v>
      </c>
      <c r="C33" s="22">
        <v>2</v>
      </c>
      <c r="D33" s="1"/>
      <c r="E33" s="22">
        <f t="shared" si="1"/>
        <v>0</v>
      </c>
      <c r="F33" s="28"/>
      <c r="G33" s="28"/>
      <c r="H33" s="28"/>
    </row>
    <row r="34" spans="1:8" ht="14.15" customHeight="1" x14ac:dyDescent="0.35">
      <c r="A34" s="31">
        <v>56120</v>
      </c>
      <c r="B34" s="18" t="s">
        <v>141</v>
      </c>
      <c r="C34" s="22">
        <v>2</v>
      </c>
      <c r="D34" s="1"/>
      <c r="E34" s="22">
        <f t="shared" si="1"/>
        <v>0</v>
      </c>
      <c r="F34" s="28"/>
      <c r="G34" s="28"/>
      <c r="H34" s="28"/>
    </row>
    <row r="35" spans="1:8" ht="14.15" customHeight="1" x14ac:dyDescent="0.35">
      <c r="A35" s="31">
        <v>56391</v>
      </c>
      <c r="B35" s="18" t="s">
        <v>187</v>
      </c>
      <c r="C35" s="22">
        <v>2.5</v>
      </c>
      <c r="D35" s="1"/>
      <c r="E35" s="22">
        <f t="shared" si="1"/>
        <v>0</v>
      </c>
      <c r="F35" s="28"/>
      <c r="G35" s="28"/>
      <c r="H35" s="28"/>
    </row>
    <row r="36" spans="1:8" ht="14.15" customHeight="1" x14ac:dyDescent="0.35">
      <c r="A36" s="31">
        <v>56398</v>
      </c>
      <c r="B36" s="18" t="s">
        <v>125</v>
      </c>
      <c r="C36" s="22">
        <v>2</v>
      </c>
      <c r="D36" s="1"/>
      <c r="E36" s="22">
        <f t="shared" si="1"/>
        <v>0</v>
      </c>
      <c r="F36" s="28"/>
      <c r="G36" s="28"/>
      <c r="H36" s="28"/>
    </row>
    <row r="37" spans="1:8" x14ac:dyDescent="0.35">
      <c r="A37" s="31">
        <v>56404</v>
      </c>
      <c r="B37" s="18" t="s">
        <v>151</v>
      </c>
      <c r="C37" s="22">
        <v>2</v>
      </c>
      <c r="D37" s="1"/>
      <c r="E37" s="22">
        <f t="shared" si="1"/>
        <v>0</v>
      </c>
      <c r="F37" s="28"/>
      <c r="G37" s="28"/>
      <c r="H37" s="28"/>
    </row>
    <row r="38" spans="1:8" ht="29" x14ac:dyDescent="0.35">
      <c r="A38" s="31">
        <v>66247</v>
      </c>
      <c r="B38" s="18" t="s">
        <v>188</v>
      </c>
      <c r="C38" s="22">
        <v>2</v>
      </c>
      <c r="D38" s="1"/>
      <c r="E38" s="22">
        <f t="shared" si="1"/>
        <v>0</v>
      </c>
      <c r="F38" s="28"/>
      <c r="G38" s="28"/>
      <c r="H38" s="28"/>
    </row>
    <row r="39" spans="1:8" x14ac:dyDescent="0.35">
      <c r="A39" s="31">
        <v>66248</v>
      </c>
      <c r="B39" s="18" t="s">
        <v>152</v>
      </c>
      <c r="C39" s="22">
        <v>2</v>
      </c>
      <c r="D39" s="1"/>
      <c r="E39" s="22">
        <f t="shared" si="1"/>
        <v>0</v>
      </c>
      <c r="F39" s="28"/>
      <c r="G39" s="28"/>
      <c r="H39" s="28"/>
    </row>
    <row r="40" spans="1:8" x14ac:dyDescent="0.35">
      <c r="A40" s="31">
        <v>127442</v>
      </c>
      <c r="B40" s="18" t="s">
        <v>160</v>
      </c>
      <c r="C40" s="22">
        <v>3</v>
      </c>
      <c r="D40" s="1"/>
      <c r="E40" s="22">
        <f t="shared" si="1"/>
        <v>0</v>
      </c>
      <c r="F40" s="28"/>
    </row>
    <row r="41" spans="1:8" x14ac:dyDescent="0.35">
      <c r="A41" s="31">
        <v>127444</v>
      </c>
      <c r="B41" s="18" t="s">
        <v>189</v>
      </c>
      <c r="C41" s="22">
        <v>3</v>
      </c>
      <c r="D41" s="1"/>
      <c r="E41" s="22">
        <f t="shared" si="1"/>
        <v>0</v>
      </c>
      <c r="F41" s="28"/>
    </row>
    <row r="42" spans="1:8" ht="29" x14ac:dyDescent="0.35">
      <c r="A42" s="31">
        <v>127446</v>
      </c>
      <c r="B42" s="18" t="s">
        <v>190</v>
      </c>
      <c r="C42" s="22">
        <v>3.5</v>
      </c>
      <c r="D42" s="1"/>
      <c r="E42" s="22">
        <f t="shared" si="1"/>
        <v>0</v>
      </c>
      <c r="F42" s="28"/>
    </row>
    <row r="43" spans="1:8" x14ac:dyDescent="0.35">
      <c r="A43" s="31">
        <v>127730</v>
      </c>
      <c r="B43" s="18" t="s">
        <v>191</v>
      </c>
      <c r="C43" s="22">
        <v>2.5</v>
      </c>
      <c r="D43" s="1"/>
      <c r="E43" s="22">
        <f t="shared" si="1"/>
        <v>0</v>
      </c>
      <c r="F43" s="28"/>
    </row>
    <row r="44" spans="1:8" ht="29" x14ac:dyDescent="0.35">
      <c r="A44" s="31">
        <v>314011</v>
      </c>
      <c r="B44" s="18" t="s">
        <v>192</v>
      </c>
      <c r="C44" s="22">
        <v>4</v>
      </c>
      <c r="D44" s="1"/>
      <c r="E44" s="22">
        <f t="shared" si="1"/>
        <v>0</v>
      </c>
      <c r="F44" s="28"/>
    </row>
    <row r="45" spans="1:8" x14ac:dyDescent="0.35">
      <c r="A45" s="31">
        <v>314309</v>
      </c>
      <c r="B45" s="18" t="s">
        <v>164</v>
      </c>
      <c r="C45" s="22">
        <v>2.5</v>
      </c>
      <c r="D45" s="1"/>
      <c r="E45" s="22">
        <f t="shared" si="1"/>
        <v>0</v>
      </c>
      <c r="F45" s="28"/>
    </row>
    <row r="46" spans="1:8" x14ac:dyDescent="0.35">
      <c r="A46" s="31" t="s">
        <v>166</v>
      </c>
      <c r="B46" s="18" t="s">
        <v>165</v>
      </c>
      <c r="C46" s="22">
        <v>2.5</v>
      </c>
      <c r="D46" s="1"/>
      <c r="E46" s="22">
        <f t="shared" si="1"/>
        <v>0</v>
      </c>
      <c r="F46" s="28"/>
    </row>
    <row r="47" spans="1:8" ht="29" x14ac:dyDescent="0.35">
      <c r="A47" s="31">
        <v>314532</v>
      </c>
      <c r="B47" s="18" t="s">
        <v>167</v>
      </c>
      <c r="C47" s="22">
        <v>2.5</v>
      </c>
      <c r="D47" s="1"/>
      <c r="E47" s="22">
        <f t="shared" si="1"/>
        <v>0</v>
      </c>
      <c r="F47" s="28"/>
    </row>
    <row r="48" spans="1:8" x14ac:dyDescent="0.35">
      <c r="A48" s="18"/>
      <c r="B48" s="18"/>
      <c r="C48" s="22"/>
      <c r="D48" s="18"/>
    </row>
    <row r="49" spans="1:4" x14ac:dyDescent="0.35">
      <c r="A49" s="70" t="s">
        <v>235</v>
      </c>
      <c r="B49" s="18"/>
      <c r="C49" s="22"/>
      <c r="D49" s="18"/>
    </row>
    <row r="50" spans="1:4" x14ac:dyDescent="0.35">
      <c r="A50" s="18"/>
      <c r="B50" s="18"/>
      <c r="C50" s="22"/>
      <c r="D50" s="18"/>
    </row>
    <row r="51" spans="1:4" x14ac:dyDescent="0.35">
      <c r="A51" s="18"/>
      <c r="B51" s="18"/>
      <c r="C51" s="22"/>
      <c r="D51" s="18"/>
    </row>
    <row r="52" spans="1:4" x14ac:dyDescent="0.35">
      <c r="A52" s="18"/>
      <c r="B52" s="18"/>
      <c r="C52" s="22"/>
      <c r="D52" s="18"/>
    </row>
    <row r="53" spans="1:4" x14ac:dyDescent="0.35">
      <c r="A53" s="18"/>
      <c r="B53" s="18"/>
      <c r="C53" s="22"/>
      <c r="D53" s="18"/>
    </row>
    <row r="54" spans="1:4" x14ac:dyDescent="0.35">
      <c r="A54" s="18"/>
      <c r="B54" s="18"/>
      <c r="C54" s="22"/>
      <c r="D54" s="18"/>
    </row>
    <row r="55" spans="1:4" x14ac:dyDescent="0.35">
      <c r="A55" s="18"/>
      <c r="B55" s="18"/>
      <c r="C55" s="22"/>
      <c r="D55" s="18"/>
    </row>
    <row r="56" spans="1:4" x14ac:dyDescent="0.35">
      <c r="A56" s="18"/>
      <c r="B56" s="18"/>
      <c r="C56" s="18"/>
      <c r="D56" s="18"/>
    </row>
    <row r="57" spans="1:4" x14ac:dyDescent="0.35">
      <c r="A57" s="18"/>
      <c r="B57" s="18"/>
      <c r="C57" s="18"/>
      <c r="D57" s="18"/>
    </row>
    <row r="58" spans="1:4" x14ac:dyDescent="0.35">
      <c r="A58" s="18"/>
      <c r="B58" s="18"/>
      <c r="C58" s="18"/>
      <c r="D58" s="18"/>
    </row>
    <row r="59" spans="1:4" x14ac:dyDescent="0.35">
      <c r="A59" s="18"/>
      <c r="B59" s="18"/>
      <c r="C59" s="18"/>
      <c r="D59" s="18"/>
    </row>
    <row r="60" spans="1:4" x14ac:dyDescent="0.35">
      <c r="A60" s="18"/>
      <c r="B60" s="18"/>
      <c r="C60" s="18"/>
      <c r="D60" s="18"/>
    </row>
    <row r="61" spans="1:4" x14ac:dyDescent="0.35">
      <c r="A61" s="18"/>
      <c r="B61" s="18"/>
      <c r="C61" s="18"/>
      <c r="D61" s="18"/>
    </row>
    <row r="62" spans="1:4" x14ac:dyDescent="0.35">
      <c r="A62" s="18"/>
      <c r="B62" s="18"/>
      <c r="C62" s="18"/>
      <c r="D62" s="18"/>
    </row>
    <row r="63" spans="1:4" x14ac:dyDescent="0.35">
      <c r="A63" s="18"/>
      <c r="B63" s="18"/>
      <c r="C63" s="18"/>
      <c r="D63" s="18"/>
    </row>
    <row r="64" spans="1:4" x14ac:dyDescent="0.35">
      <c r="A64" s="18"/>
      <c r="B64" s="18"/>
      <c r="C64" s="18"/>
      <c r="D64" s="18"/>
    </row>
    <row r="65" spans="1:4" x14ac:dyDescent="0.35">
      <c r="A65" s="18"/>
      <c r="B65" s="18"/>
      <c r="C65" s="18"/>
      <c r="D65" s="18"/>
    </row>
    <row r="66" spans="1:4" x14ac:dyDescent="0.35">
      <c r="A66" s="18"/>
      <c r="B66" s="18"/>
      <c r="C66" s="18"/>
      <c r="D66" s="18"/>
    </row>
    <row r="67" spans="1:4" x14ac:dyDescent="0.35">
      <c r="A67" s="18"/>
      <c r="B67" s="18"/>
      <c r="C67" s="18"/>
      <c r="D67" s="18"/>
    </row>
    <row r="68" spans="1:4" x14ac:dyDescent="0.35">
      <c r="A68" s="18"/>
      <c r="B68" s="18"/>
      <c r="C68" s="18"/>
      <c r="D68" s="18"/>
    </row>
    <row r="69" spans="1:4" x14ac:dyDescent="0.35">
      <c r="A69" s="18"/>
      <c r="B69" s="18"/>
      <c r="C69" s="18"/>
      <c r="D69" s="18"/>
    </row>
    <row r="70" spans="1:4" x14ac:dyDescent="0.35">
      <c r="A70" s="18"/>
      <c r="B70" s="18"/>
      <c r="C70" s="18"/>
      <c r="D70" s="18"/>
    </row>
    <row r="71" spans="1:4" x14ac:dyDescent="0.35">
      <c r="A71" s="18"/>
      <c r="B71" s="18"/>
      <c r="C71" s="18"/>
      <c r="D71" s="18"/>
    </row>
    <row r="72" spans="1:4" x14ac:dyDescent="0.35">
      <c r="A72" s="18"/>
      <c r="B72" s="18"/>
      <c r="C72" s="18"/>
      <c r="D72" s="18"/>
    </row>
    <row r="73" spans="1:4" x14ac:dyDescent="0.35">
      <c r="A73" s="18"/>
      <c r="B73" s="18"/>
      <c r="C73" s="18"/>
      <c r="D73" s="18"/>
    </row>
  </sheetData>
  <sheetProtection algorithmName="SHA-512" hashValue="yEZee+KhQz9dXaCQLlRpSkibmjvrhWjKO9mFfO3Hvr/ZCLb0O+yKSr/9vYPFJr6J+kn5VqDM8e3RzyvtMjY3QQ==" saltValue="pUAfx9Gf+Uq7EEyG7KF2WA==" spinCount="100000" sheet="1" objects="1" scenarios="1"/>
  <conditionalFormatting sqref="D7">
    <cfRule type="expression" dxfId="91" priority="25">
      <formula>D7="נ"</formula>
    </cfRule>
    <cfRule type="expression" dxfId="90" priority="26">
      <formula>D7="פטור"</formula>
    </cfRule>
    <cfRule type="cellIs" dxfId="89" priority="27" operator="between">
      <formula>55</formula>
      <formula>100</formula>
    </cfRule>
    <cfRule type="cellIs" dxfId="88" priority="28" operator="between">
      <formula>1</formula>
      <formula>54</formula>
    </cfRule>
  </conditionalFormatting>
  <conditionalFormatting sqref="D7:D8">
    <cfRule type="expression" dxfId="87" priority="29">
      <formula>D7="נ"</formula>
    </cfRule>
    <cfRule type="expression" dxfId="86" priority="30">
      <formula>D7="פטור"</formula>
    </cfRule>
    <cfRule type="cellIs" dxfId="85" priority="31" operator="between">
      <formula>55</formula>
      <formula>100</formula>
    </cfRule>
    <cfRule type="cellIs" dxfId="84" priority="32" operator="between">
      <formula>1</formula>
      <formula>54</formula>
    </cfRule>
  </conditionalFormatting>
  <conditionalFormatting sqref="D9">
    <cfRule type="expression" dxfId="83" priority="17">
      <formula>D9="נ"</formula>
    </cfRule>
    <cfRule type="expression" dxfId="82" priority="18">
      <formula>D9="פטור"</formula>
    </cfRule>
    <cfRule type="cellIs" dxfId="81" priority="19" operator="between">
      <formula>55</formula>
      <formula>100</formula>
    </cfRule>
    <cfRule type="cellIs" dxfId="80" priority="20" operator="between">
      <formula>1</formula>
      <formula>54</formula>
    </cfRule>
    <cfRule type="expression" dxfId="79" priority="21">
      <formula>D9="נ"</formula>
    </cfRule>
    <cfRule type="expression" dxfId="78" priority="22">
      <formula>D9="פטור"</formula>
    </cfRule>
    <cfRule type="cellIs" dxfId="77" priority="23" operator="between">
      <formula>55</formula>
      <formula>100</formula>
    </cfRule>
    <cfRule type="cellIs" dxfId="76" priority="24" operator="between">
      <formula>1</formula>
      <formula>54</formula>
    </cfRule>
  </conditionalFormatting>
  <conditionalFormatting sqref="D15:D22">
    <cfRule type="expression" dxfId="75" priority="9">
      <formula>D15="נ"</formula>
    </cfRule>
    <cfRule type="expression" dxfId="74" priority="10">
      <formula>D15="פטור"</formula>
    </cfRule>
    <cfRule type="cellIs" dxfId="73" priority="11" operator="between">
      <formula>55</formula>
      <formula>100</formula>
    </cfRule>
    <cfRule type="cellIs" dxfId="72" priority="12" operator="between">
      <formula>1</formula>
      <formula>54</formula>
    </cfRule>
  </conditionalFormatting>
  <conditionalFormatting sqref="D15:D26">
    <cfRule type="expression" dxfId="71" priority="13">
      <formula>D15="נ"</formula>
    </cfRule>
    <cfRule type="expression" dxfId="70" priority="14">
      <formula>D15="פטור"</formula>
    </cfRule>
    <cfRule type="cellIs" dxfId="69" priority="15" operator="between">
      <formula>55</formula>
      <formula>100</formula>
    </cfRule>
    <cfRule type="cellIs" dxfId="68" priority="16" operator="between">
      <formula>1</formula>
      <formula>54</formula>
    </cfRule>
  </conditionalFormatting>
  <conditionalFormatting sqref="D27:D47">
    <cfRule type="expression" dxfId="67" priority="1">
      <formula>D27="נ"</formula>
    </cfRule>
    <cfRule type="expression" dxfId="66" priority="2">
      <formula>D27="פטור"</formula>
    </cfRule>
    <cfRule type="cellIs" dxfId="65" priority="3" operator="between">
      <formula>55</formula>
      <formula>100</formula>
    </cfRule>
    <cfRule type="cellIs" dxfId="64" priority="4" operator="between">
      <formula>1</formula>
      <formula>54</formula>
    </cfRule>
    <cfRule type="expression" dxfId="63" priority="5">
      <formula>D27="נ"</formula>
    </cfRule>
    <cfRule type="expression" dxfId="62" priority="6">
      <formula>D27="פטור"</formula>
    </cfRule>
    <cfRule type="cellIs" dxfId="61" priority="7" operator="between">
      <formula>55</formula>
      <formula>100</formula>
    </cfRule>
    <cfRule type="cellIs" dxfId="60" priority="8" operator="between">
      <formula>1</formula>
      <formula>54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6C17-53EB-4838-B666-023FE954B46D}">
  <sheetPr codeName="גיליון4"/>
  <dimension ref="A1:L63"/>
  <sheetViews>
    <sheetView rightToLeft="1" topLeftCell="A29" workbookViewId="0">
      <selection activeCell="A39" sqref="A39"/>
    </sheetView>
  </sheetViews>
  <sheetFormatPr defaultColWidth="8.7265625" defaultRowHeight="14.5" x14ac:dyDescent="0.35"/>
  <cols>
    <col min="1" max="1" width="8.7265625" style="8"/>
    <col min="2" max="2" width="25.81640625" style="8" customWidth="1"/>
    <col min="3" max="16384" width="8.7265625" style="8"/>
  </cols>
  <sheetData>
    <row r="1" spans="1:12" x14ac:dyDescent="0.35">
      <c r="A1" s="5" t="s">
        <v>106</v>
      </c>
    </row>
    <row r="2" spans="1:12" ht="18" x14ac:dyDescent="0.35">
      <c r="A2" s="9" t="s">
        <v>203</v>
      </c>
    </row>
    <row r="4" spans="1:12" x14ac:dyDescent="0.35">
      <c r="A4" s="11" t="s">
        <v>104</v>
      </c>
      <c r="I4" s="12" t="s">
        <v>179</v>
      </c>
      <c r="J4" s="13"/>
      <c r="K4" s="13"/>
      <c r="L4" s="14">
        <f>SUM(E7:E9)</f>
        <v>0</v>
      </c>
    </row>
    <row r="5" spans="1:12" x14ac:dyDescent="0.35">
      <c r="A5" s="36" t="s">
        <v>233</v>
      </c>
      <c r="I5" s="15" t="s">
        <v>180</v>
      </c>
      <c r="L5" s="16">
        <f>SUM(E15:E18)</f>
        <v>0</v>
      </c>
    </row>
    <row r="6" spans="1:12" x14ac:dyDescent="0.35">
      <c r="A6" s="17"/>
      <c r="B6" s="18"/>
      <c r="C6" s="19" t="s">
        <v>6</v>
      </c>
      <c r="D6" s="19" t="s">
        <v>5</v>
      </c>
      <c r="E6" s="20" t="s">
        <v>108</v>
      </c>
      <c r="I6" s="15" t="s">
        <v>181</v>
      </c>
      <c r="L6" s="16">
        <f>SUM(E23:E37)</f>
        <v>0</v>
      </c>
    </row>
    <row r="7" spans="1:12" ht="14.15" customHeight="1" x14ac:dyDescent="0.35">
      <c r="A7" s="21">
        <v>94481</v>
      </c>
      <c r="B7" s="18" t="s">
        <v>105</v>
      </c>
      <c r="C7" s="22">
        <v>4</v>
      </c>
      <c r="D7" s="1"/>
      <c r="E7" s="22">
        <f>IF(D7&gt;=55,C7,0)</f>
        <v>0</v>
      </c>
      <c r="I7" s="23" t="s">
        <v>216</v>
      </c>
      <c r="J7" s="24"/>
      <c r="K7" s="24"/>
      <c r="L7" s="25">
        <f>SUM(L4:L6)</f>
        <v>0</v>
      </c>
    </row>
    <row r="8" spans="1:12" x14ac:dyDescent="0.35">
      <c r="A8" s="22"/>
      <c r="B8" s="18" t="s">
        <v>64</v>
      </c>
      <c r="C8" s="22"/>
      <c r="D8"/>
      <c r="E8" s="18"/>
    </row>
    <row r="9" spans="1:12" ht="14.15" customHeight="1" x14ac:dyDescent="0.35">
      <c r="A9" s="22">
        <v>14003</v>
      </c>
      <c r="B9" s="18" t="s">
        <v>72</v>
      </c>
      <c r="C9" s="22">
        <v>3</v>
      </c>
      <c r="D9" s="1"/>
      <c r="E9" s="22">
        <f>IF(D9&gt;=55,C9,0)</f>
        <v>0</v>
      </c>
    </row>
    <row r="12" spans="1:12" x14ac:dyDescent="0.35">
      <c r="A12" s="11" t="s">
        <v>182</v>
      </c>
    </row>
    <row r="13" spans="1:12" x14ac:dyDescent="0.35">
      <c r="A13" s="11"/>
    </row>
    <row r="14" spans="1:12" x14ac:dyDescent="0.35">
      <c r="A14" s="11"/>
      <c r="B14" s="18"/>
      <c r="C14" s="19" t="s">
        <v>6</v>
      </c>
      <c r="D14" s="19" t="s">
        <v>5</v>
      </c>
      <c r="E14" s="20" t="s">
        <v>108</v>
      </c>
    </row>
    <row r="15" spans="1:12" x14ac:dyDescent="0.35">
      <c r="A15" s="22">
        <v>14309</v>
      </c>
      <c r="B15" s="22" t="s">
        <v>193</v>
      </c>
      <c r="C15" s="22">
        <v>2.5</v>
      </c>
      <c r="D15" s="1"/>
      <c r="E15" s="22">
        <f t="shared" ref="E15:E18" si="0">IF(D15&gt;=55,C15,0)</f>
        <v>0</v>
      </c>
      <c r="F15" s="27"/>
    </row>
    <row r="16" spans="1:12" x14ac:dyDescent="0.35">
      <c r="A16" s="22">
        <v>56146</v>
      </c>
      <c r="B16" s="22" t="s">
        <v>194</v>
      </c>
      <c r="C16" s="22">
        <v>2</v>
      </c>
      <c r="D16" s="1"/>
      <c r="E16" s="22">
        <f t="shared" si="0"/>
        <v>0</v>
      </c>
      <c r="F16" s="27"/>
    </row>
    <row r="17" spans="1:8" x14ac:dyDescent="0.35">
      <c r="A17" s="22">
        <v>56397</v>
      </c>
      <c r="B17" s="22" t="s">
        <v>124</v>
      </c>
      <c r="C17" s="22">
        <v>2.5</v>
      </c>
      <c r="D17" s="1"/>
      <c r="E17" s="22">
        <f t="shared" si="0"/>
        <v>0</v>
      </c>
      <c r="F17" s="27"/>
    </row>
    <row r="18" spans="1:8" x14ac:dyDescent="0.35">
      <c r="A18" s="22">
        <v>56398</v>
      </c>
      <c r="B18" s="22" t="s">
        <v>125</v>
      </c>
      <c r="C18" s="22">
        <v>2</v>
      </c>
      <c r="D18" s="1"/>
      <c r="E18" s="22">
        <f t="shared" si="0"/>
        <v>0</v>
      </c>
      <c r="F18" s="27"/>
    </row>
    <row r="19" spans="1:8" x14ac:dyDescent="0.35">
      <c r="A19" s="18"/>
      <c r="B19" s="18"/>
      <c r="C19" s="22"/>
      <c r="D19"/>
      <c r="E19" s="22"/>
      <c r="F19" s="27"/>
      <c r="G19" s="27"/>
    </row>
    <row r="20" spans="1:8" x14ac:dyDescent="0.35">
      <c r="A20" s="18"/>
      <c r="B20" s="18"/>
      <c r="C20" s="22"/>
      <c r="D20"/>
      <c r="E20" s="22"/>
      <c r="F20" s="27"/>
      <c r="G20"/>
    </row>
    <row r="21" spans="1:8" x14ac:dyDescent="0.35">
      <c r="A21" s="11" t="s">
        <v>126</v>
      </c>
      <c r="B21" s="18"/>
      <c r="C21" s="22"/>
      <c r="D21"/>
    </row>
    <row r="22" spans="1:8" x14ac:dyDescent="0.35">
      <c r="A22" s="18"/>
      <c r="B22" s="18"/>
      <c r="C22" s="22"/>
      <c r="D22"/>
    </row>
    <row r="23" spans="1:8" x14ac:dyDescent="0.35">
      <c r="A23" s="22">
        <v>14322</v>
      </c>
      <c r="B23" s="22" t="s">
        <v>127</v>
      </c>
      <c r="C23" s="22">
        <v>2.5</v>
      </c>
      <c r="D23" s="1"/>
      <c r="E23" s="22">
        <f t="shared" ref="E23:E37" si="1">IF(D23&gt;=55,C23,0)</f>
        <v>0</v>
      </c>
      <c r="F23" s="28"/>
    </row>
    <row r="24" spans="1:8" x14ac:dyDescent="0.35">
      <c r="A24" s="22">
        <v>14327</v>
      </c>
      <c r="B24" s="22" t="s">
        <v>195</v>
      </c>
      <c r="C24" s="22">
        <v>3.5</v>
      </c>
      <c r="D24" s="1"/>
      <c r="E24" s="22">
        <f t="shared" si="1"/>
        <v>0</v>
      </c>
      <c r="F24" s="28"/>
    </row>
    <row r="25" spans="1:8" ht="29" x14ac:dyDescent="0.35">
      <c r="A25" s="22">
        <v>16339</v>
      </c>
      <c r="B25" s="22" t="s">
        <v>128</v>
      </c>
      <c r="C25" s="22">
        <v>3.5</v>
      </c>
      <c r="D25" s="1"/>
      <c r="E25" s="22">
        <f t="shared" si="1"/>
        <v>0</v>
      </c>
      <c r="F25" s="28"/>
    </row>
    <row r="26" spans="1:8" ht="29" x14ac:dyDescent="0.35">
      <c r="A26" s="22">
        <v>17022</v>
      </c>
      <c r="B26" s="22" t="s">
        <v>129</v>
      </c>
      <c r="C26" s="22">
        <v>2.5</v>
      </c>
      <c r="D26" s="1"/>
      <c r="E26" s="22">
        <f t="shared" si="1"/>
        <v>0</v>
      </c>
      <c r="F26" s="28"/>
    </row>
    <row r="27" spans="1:8" x14ac:dyDescent="0.35">
      <c r="A27" s="22">
        <v>54367</v>
      </c>
      <c r="B27" s="22" t="s">
        <v>133</v>
      </c>
      <c r="C27" s="22">
        <v>2.5</v>
      </c>
      <c r="D27" s="1"/>
      <c r="E27" s="22">
        <f t="shared" si="1"/>
        <v>0</v>
      </c>
      <c r="F27" s="28"/>
    </row>
    <row r="28" spans="1:8" x14ac:dyDescent="0.35">
      <c r="A28" s="22">
        <v>54368</v>
      </c>
      <c r="B28" s="22" t="s">
        <v>134</v>
      </c>
      <c r="C28" s="22">
        <v>2.5</v>
      </c>
      <c r="D28" s="1"/>
      <c r="E28" s="22">
        <f t="shared" si="1"/>
        <v>0</v>
      </c>
      <c r="F28" s="28"/>
      <c r="G28" s="28"/>
      <c r="H28" s="28"/>
    </row>
    <row r="29" spans="1:8" ht="14.15" customHeight="1" x14ac:dyDescent="0.35">
      <c r="A29" s="22">
        <v>54371</v>
      </c>
      <c r="B29" s="22" t="s">
        <v>196</v>
      </c>
      <c r="C29" s="22">
        <v>2.5</v>
      </c>
      <c r="D29" s="1"/>
      <c r="E29" s="22">
        <f t="shared" si="1"/>
        <v>0</v>
      </c>
      <c r="F29" s="28"/>
      <c r="G29" s="28"/>
      <c r="H29" s="28"/>
    </row>
    <row r="30" spans="1:8" ht="14.15" customHeight="1" x14ac:dyDescent="0.35">
      <c r="A30" s="22">
        <v>54376</v>
      </c>
      <c r="B30" s="22" t="s">
        <v>197</v>
      </c>
      <c r="C30" s="22">
        <v>2</v>
      </c>
      <c r="D30" s="1"/>
      <c r="E30" s="22">
        <f t="shared" si="1"/>
        <v>0</v>
      </c>
      <c r="F30" s="28"/>
      <c r="G30" s="28"/>
      <c r="H30" s="28"/>
    </row>
    <row r="31" spans="1:8" ht="14.15" customHeight="1" x14ac:dyDescent="0.35">
      <c r="A31" s="22">
        <v>54406</v>
      </c>
      <c r="B31" s="22" t="s">
        <v>137</v>
      </c>
      <c r="C31" s="22">
        <v>3</v>
      </c>
      <c r="D31" s="1"/>
      <c r="E31" s="22">
        <f t="shared" si="1"/>
        <v>0</v>
      </c>
      <c r="F31" s="28"/>
      <c r="G31" s="28"/>
      <c r="H31" s="28"/>
    </row>
    <row r="32" spans="1:8" ht="14.15" customHeight="1" x14ac:dyDescent="0.35">
      <c r="A32" s="22">
        <v>54407</v>
      </c>
      <c r="B32" s="22" t="s">
        <v>138</v>
      </c>
      <c r="C32" s="22">
        <v>3</v>
      </c>
      <c r="D32" s="1"/>
      <c r="E32" s="22">
        <f t="shared" si="1"/>
        <v>0</v>
      </c>
      <c r="F32" s="28"/>
      <c r="G32" s="28"/>
      <c r="H32" s="28"/>
    </row>
    <row r="33" spans="1:8" x14ac:dyDescent="0.35">
      <c r="A33" s="22">
        <v>54452</v>
      </c>
      <c r="B33" s="22" t="s">
        <v>198</v>
      </c>
      <c r="C33" s="22">
        <v>2.5</v>
      </c>
      <c r="D33" s="1"/>
      <c r="E33" s="22">
        <f t="shared" si="1"/>
        <v>0</v>
      </c>
      <c r="F33" s="28"/>
      <c r="G33" s="28"/>
      <c r="H33" s="28"/>
    </row>
    <row r="34" spans="1:8" x14ac:dyDescent="0.35">
      <c r="A34" s="22">
        <v>56166</v>
      </c>
      <c r="B34" s="22" t="s">
        <v>143</v>
      </c>
      <c r="C34" s="22">
        <v>2</v>
      </c>
      <c r="D34" s="1"/>
      <c r="E34" s="22">
        <f t="shared" si="1"/>
        <v>0</v>
      </c>
      <c r="F34" s="28"/>
      <c r="G34" s="28"/>
      <c r="H34" s="28"/>
    </row>
    <row r="35" spans="1:8" x14ac:dyDescent="0.35">
      <c r="A35" s="22">
        <v>56379</v>
      </c>
      <c r="B35" s="22" t="s">
        <v>145</v>
      </c>
      <c r="C35" s="22">
        <v>2</v>
      </c>
      <c r="D35" s="1"/>
      <c r="E35" s="22">
        <f t="shared" si="1"/>
        <v>0</v>
      </c>
      <c r="F35" s="28"/>
      <c r="G35" s="28"/>
      <c r="H35" s="28"/>
    </row>
    <row r="36" spans="1:8" x14ac:dyDescent="0.35">
      <c r="A36" s="22">
        <v>64419</v>
      </c>
      <c r="B36" s="22" t="s">
        <v>199</v>
      </c>
      <c r="C36" s="22">
        <v>3</v>
      </c>
      <c r="D36" s="1"/>
      <c r="E36" s="22">
        <f t="shared" si="1"/>
        <v>0</v>
      </c>
      <c r="F36" s="28"/>
    </row>
    <row r="37" spans="1:8" x14ac:dyDescent="0.35">
      <c r="A37" s="22">
        <v>127109</v>
      </c>
      <c r="B37" s="22" t="s">
        <v>200</v>
      </c>
      <c r="C37" s="22">
        <v>2.5</v>
      </c>
      <c r="D37" s="1"/>
      <c r="E37" s="22">
        <f t="shared" si="1"/>
        <v>0</v>
      </c>
      <c r="F37" s="28"/>
    </row>
    <row r="38" spans="1:8" x14ac:dyDescent="0.35">
      <c r="A38" s="18"/>
      <c r="B38" s="18"/>
      <c r="C38" s="22"/>
      <c r="D38" s="18"/>
    </row>
    <row r="39" spans="1:8" x14ac:dyDescent="0.35">
      <c r="A39" s="70" t="s">
        <v>235</v>
      </c>
      <c r="B39" s="18"/>
      <c r="C39" s="22"/>
      <c r="D39" s="18"/>
    </row>
    <row r="40" spans="1:8" x14ac:dyDescent="0.35">
      <c r="A40" s="18"/>
      <c r="B40" s="18"/>
      <c r="C40" s="22"/>
      <c r="D40" s="18"/>
    </row>
    <row r="41" spans="1:8" x14ac:dyDescent="0.35">
      <c r="A41" s="18"/>
      <c r="B41" s="18"/>
      <c r="C41" s="22"/>
      <c r="D41" s="18"/>
    </row>
    <row r="42" spans="1:8" x14ac:dyDescent="0.35">
      <c r="A42" s="18"/>
      <c r="B42" s="18"/>
      <c r="C42" s="22"/>
      <c r="D42" s="18"/>
    </row>
    <row r="43" spans="1:8" x14ac:dyDescent="0.35">
      <c r="A43" s="18"/>
      <c r="B43" s="18"/>
      <c r="C43" s="22"/>
      <c r="D43" s="18"/>
    </row>
    <row r="44" spans="1:8" x14ac:dyDescent="0.35">
      <c r="A44" s="18"/>
      <c r="B44" s="18"/>
      <c r="C44" s="22"/>
      <c r="D44" s="18"/>
    </row>
    <row r="45" spans="1:8" x14ac:dyDescent="0.35">
      <c r="A45" s="18"/>
      <c r="B45" s="18"/>
      <c r="C45" s="22"/>
      <c r="D45" s="18"/>
    </row>
    <row r="46" spans="1:8" x14ac:dyDescent="0.35">
      <c r="A46" s="18"/>
      <c r="B46" s="18"/>
      <c r="C46" s="18"/>
      <c r="D46" s="18"/>
    </row>
    <row r="47" spans="1:8" x14ac:dyDescent="0.35">
      <c r="A47" s="18"/>
      <c r="B47" s="18"/>
      <c r="C47" s="18"/>
      <c r="D47" s="18"/>
    </row>
    <row r="48" spans="1:8" x14ac:dyDescent="0.35">
      <c r="A48" s="18"/>
      <c r="B48" s="18"/>
      <c r="C48" s="18"/>
      <c r="D48" s="18"/>
    </row>
    <row r="49" spans="1:4" x14ac:dyDescent="0.35">
      <c r="A49" s="18"/>
      <c r="B49" s="18"/>
      <c r="C49" s="18"/>
      <c r="D49" s="18"/>
    </row>
    <row r="50" spans="1:4" x14ac:dyDescent="0.35">
      <c r="A50" s="18"/>
      <c r="B50" s="18"/>
      <c r="C50" s="18"/>
      <c r="D50" s="18"/>
    </row>
    <row r="51" spans="1:4" x14ac:dyDescent="0.35">
      <c r="A51" s="18"/>
      <c r="B51" s="18"/>
      <c r="C51" s="18"/>
      <c r="D51" s="18"/>
    </row>
    <row r="52" spans="1:4" x14ac:dyDescent="0.35">
      <c r="A52" s="18"/>
      <c r="B52" s="18"/>
      <c r="C52" s="18"/>
      <c r="D52" s="18"/>
    </row>
    <row r="53" spans="1:4" x14ac:dyDescent="0.35">
      <c r="A53" s="18"/>
      <c r="B53" s="18"/>
      <c r="C53" s="18"/>
      <c r="D53" s="18"/>
    </row>
    <row r="54" spans="1:4" x14ac:dyDescent="0.35">
      <c r="A54" s="18"/>
      <c r="B54" s="18"/>
      <c r="C54" s="18"/>
      <c r="D54" s="18"/>
    </row>
    <row r="55" spans="1:4" x14ac:dyDescent="0.35">
      <c r="A55" s="18"/>
      <c r="B55" s="18"/>
      <c r="C55" s="18"/>
      <c r="D55" s="18"/>
    </row>
    <row r="56" spans="1:4" x14ac:dyDescent="0.35">
      <c r="A56" s="18"/>
      <c r="B56" s="18"/>
      <c r="C56" s="18"/>
      <c r="D56" s="18"/>
    </row>
    <row r="57" spans="1:4" x14ac:dyDescent="0.35">
      <c r="A57" s="18"/>
      <c r="B57" s="18"/>
      <c r="C57" s="18"/>
      <c r="D57" s="18"/>
    </row>
    <row r="58" spans="1:4" x14ac:dyDescent="0.35">
      <c r="A58" s="18"/>
      <c r="B58" s="18"/>
      <c r="C58" s="18"/>
      <c r="D58" s="18"/>
    </row>
    <row r="59" spans="1:4" x14ac:dyDescent="0.35">
      <c r="A59" s="18"/>
      <c r="B59" s="18"/>
      <c r="C59" s="18"/>
      <c r="D59" s="18"/>
    </row>
    <row r="60" spans="1:4" x14ac:dyDescent="0.35">
      <c r="A60" s="18"/>
      <c r="B60" s="18"/>
      <c r="C60" s="18"/>
      <c r="D60" s="18"/>
    </row>
    <row r="61" spans="1:4" x14ac:dyDescent="0.35">
      <c r="A61" s="18"/>
      <c r="B61" s="18"/>
      <c r="C61" s="18"/>
      <c r="D61" s="18"/>
    </row>
    <row r="62" spans="1:4" x14ac:dyDescent="0.35">
      <c r="A62" s="18"/>
      <c r="B62" s="18"/>
      <c r="C62" s="18"/>
      <c r="D62" s="18"/>
    </row>
    <row r="63" spans="1:4" x14ac:dyDescent="0.35">
      <c r="A63" s="18"/>
      <c r="B63" s="18"/>
      <c r="C63" s="18"/>
      <c r="D63" s="18"/>
    </row>
  </sheetData>
  <sheetProtection algorithmName="SHA-512" hashValue="6rzjdmfKEtoZwMIiJfB/63SeRP8u4mSNngjiuAVOuyciHz1jgO+NGlxA+T0Z8JjfOkxit3tNvjOrdQMZIjoW6A==" saltValue="ssOVmy5Eee76eVT7IEgy5A==" spinCount="100000" sheet="1" objects="1" scenarios="1"/>
  <conditionalFormatting sqref="D7:D9">
    <cfRule type="expression" dxfId="59" priority="17">
      <formula>D7="נ"</formula>
    </cfRule>
    <cfRule type="expression" dxfId="58" priority="18">
      <formula>D7="פטור"</formula>
    </cfRule>
    <cfRule type="cellIs" dxfId="57" priority="19" operator="between">
      <formula>55</formula>
      <formula>100</formula>
    </cfRule>
    <cfRule type="cellIs" dxfId="56" priority="20" operator="between">
      <formula>1</formula>
      <formula>54</formula>
    </cfRule>
    <cfRule type="expression" dxfId="55" priority="21">
      <formula>D7="נ"</formula>
    </cfRule>
    <cfRule type="expression" dxfId="54" priority="22">
      <formula>D7="פטור"</formula>
    </cfRule>
    <cfRule type="cellIs" dxfId="53" priority="23" operator="between">
      <formula>55</formula>
      <formula>100</formula>
    </cfRule>
    <cfRule type="cellIs" dxfId="52" priority="24" operator="between">
      <formula>1</formula>
      <formula>54</formula>
    </cfRule>
  </conditionalFormatting>
  <conditionalFormatting sqref="D15:D18">
    <cfRule type="expression" dxfId="51" priority="9">
      <formula>D15="נ"</formula>
    </cfRule>
    <cfRule type="expression" dxfId="50" priority="10">
      <formula>D15="פטור"</formula>
    </cfRule>
    <cfRule type="cellIs" dxfId="49" priority="11" operator="between">
      <formula>55</formula>
      <formula>100</formula>
    </cfRule>
    <cfRule type="cellIs" dxfId="48" priority="12" operator="between">
      <formula>1</formula>
      <formula>54</formula>
    </cfRule>
  </conditionalFormatting>
  <conditionalFormatting sqref="D15:D22">
    <cfRule type="expression" dxfId="47" priority="13">
      <formula>D15="נ"</formula>
    </cfRule>
    <cfRule type="expression" dxfId="46" priority="14">
      <formula>D15="פטור"</formula>
    </cfRule>
    <cfRule type="cellIs" dxfId="45" priority="15" operator="between">
      <formula>55</formula>
      <formula>100</formula>
    </cfRule>
    <cfRule type="cellIs" dxfId="44" priority="16" operator="between">
      <formula>1</formula>
      <formula>54</formula>
    </cfRule>
  </conditionalFormatting>
  <conditionalFormatting sqref="D23:D37">
    <cfRule type="expression" dxfId="43" priority="1">
      <formula>D23="נ"</formula>
    </cfRule>
    <cfRule type="expression" dxfId="42" priority="2">
      <formula>D23="פטור"</formula>
    </cfRule>
    <cfRule type="cellIs" dxfId="41" priority="3" operator="between">
      <formula>55</formula>
      <formula>100</formula>
    </cfRule>
    <cfRule type="cellIs" dxfId="40" priority="4" operator="between">
      <formula>1</formula>
      <formula>54</formula>
    </cfRule>
    <cfRule type="expression" dxfId="39" priority="5">
      <formula>D23="נ"</formula>
    </cfRule>
    <cfRule type="expression" dxfId="38" priority="6">
      <formula>D23="פטור"</formula>
    </cfRule>
    <cfRule type="cellIs" dxfId="37" priority="7" operator="between">
      <formula>55</formula>
      <formula>100</formula>
    </cfRule>
    <cfRule type="cellIs" dxfId="36" priority="8" operator="between">
      <formula>1</formula>
      <formula>54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1F3C-4CD3-4ED6-8381-CF1F9484C1AB}">
  <sheetPr codeName="גיליון5"/>
  <dimension ref="A1:L70"/>
  <sheetViews>
    <sheetView rightToLeft="1" topLeftCell="A39" workbookViewId="0">
      <selection activeCell="A46" sqref="A46"/>
    </sheetView>
  </sheetViews>
  <sheetFormatPr defaultColWidth="8.7265625" defaultRowHeight="14.5" x14ac:dyDescent="0.35"/>
  <cols>
    <col min="1" max="1" width="8.7265625" style="8"/>
    <col min="2" max="2" width="25.81640625" style="8" customWidth="1"/>
    <col min="3" max="16384" width="8.7265625" style="8"/>
  </cols>
  <sheetData>
    <row r="1" spans="1:12" x14ac:dyDescent="0.35">
      <c r="A1" s="5" t="s">
        <v>106</v>
      </c>
    </row>
    <row r="2" spans="1:12" ht="18" x14ac:dyDescent="0.35">
      <c r="A2" s="9" t="s">
        <v>204</v>
      </c>
    </row>
    <row r="4" spans="1:12" x14ac:dyDescent="0.35">
      <c r="A4" s="11" t="s">
        <v>104</v>
      </c>
      <c r="I4" s="12" t="s">
        <v>179</v>
      </c>
      <c r="J4" s="13"/>
      <c r="K4" s="13"/>
      <c r="L4" s="14">
        <f>SUM(E7:E9)</f>
        <v>0</v>
      </c>
    </row>
    <row r="5" spans="1:12" x14ac:dyDescent="0.35">
      <c r="A5" s="36" t="s">
        <v>233</v>
      </c>
      <c r="I5" s="15" t="s">
        <v>180</v>
      </c>
      <c r="L5" s="16">
        <f>SUM(E15:E24)</f>
        <v>0</v>
      </c>
    </row>
    <row r="6" spans="1:12" x14ac:dyDescent="0.35">
      <c r="A6" s="17"/>
      <c r="B6" s="18"/>
      <c r="C6" s="19" t="s">
        <v>6</v>
      </c>
      <c r="D6" s="19" t="s">
        <v>5</v>
      </c>
      <c r="E6" s="20" t="s">
        <v>108</v>
      </c>
      <c r="I6" s="15" t="s">
        <v>181</v>
      </c>
      <c r="L6" s="16">
        <f>SUM(E29:E44)</f>
        <v>0</v>
      </c>
    </row>
    <row r="7" spans="1:12" ht="14.15" customHeight="1" x14ac:dyDescent="0.35">
      <c r="A7" s="21">
        <v>94481</v>
      </c>
      <c r="B7" s="18" t="s">
        <v>105</v>
      </c>
      <c r="C7" s="22">
        <v>4</v>
      </c>
      <c r="D7" s="1"/>
      <c r="E7" s="22">
        <f>IF(D7&gt;=55,C7,0)</f>
        <v>0</v>
      </c>
      <c r="I7" s="23" t="s">
        <v>216</v>
      </c>
      <c r="J7" s="24"/>
      <c r="K7" s="24"/>
      <c r="L7" s="25">
        <f>SUM(L4:L6)</f>
        <v>0</v>
      </c>
    </row>
    <row r="8" spans="1:12" x14ac:dyDescent="0.35">
      <c r="A8" s="22"/>
      <c r="B8" s="18" t="s">
        <v>64</v>
      </c>
      <c r="C8" s="22"/>
      <c r="D8"/>
      <c r="E8" s="18"/>
    </row>
    <row r="9" spans="1:12" ht="14.15" customHeight="1" x14ac:dyDescent="0.35">
      <c r="A9" s="22">
        <v>14003</v>
      </c>
      <c r="B9" s="18" t="s">
        <v>72</v>
      </c>
      <c r="C9" s="22">
        <v>3</v>
      </c>
      <c r="D9" s="1"/>
      <c r="E9" s="22">
        <f>IF(D9&gt;=55,C9,0)</f>
        <v>0</v>
      </c>
    </row>
    <row r="12" spans="1:12" x14ac:dyDescent="0.35">
      <c r="A12" s="11" t="s">
        <v>182</v>
      </c>
    </row>
    <row r="13" spans="1:12" x14ac:dyDescent="0.35">
      <c r="A13" s="11"/>
    </row>
    <row r="14" spans="1:12" x14ac:dyDescent="0.35">
      <c r="A14" s="11"/>
      <c r="B14" s="18"/>
      <c r="C14" s="19" t="s">
        <v>6</v>
      </c>
      <c r="D14" s="19" t="s">
        <v>5</v>
      </c>
      <c r="E14" s="20" t="s">
        <v>108</v>
      </c>
    </row>
    <row r="15" spans="1:12" x14ac:dyDescent="0.35">
      <c r="A15" s="32">
        <v>35022</v>
      </c>
      <c r="B15" s="18" t="s">
        <v>119</v>
      </c>
      <c r="C15" s="22">
        <v>3</v>
      </c>
      <c r="D15" s="1"/>
      <c r="E15" s="22">
        <f t="shared" ref="E15:E24" si="0">IF(D15&gt;=55,C15,0)</f>
        <v>0</v>
      </c>
      <c r="F15" s="27"/>
    </row>
    <row r="16" spans="1:12" x14ac:dyDescent="0.35">
      <c r="A16" s="32"/>
      <c r="B16" s="18" t="s">
        <v>64</v>
      </c>
      <c r="C16" s="22"/>
      <c r="D16"/>
      <c r="E16" s="22"/>
      <c r="F16" s="27"/>
    </row>
    <row r="17" spans="1:7" x14ac:dyDescent="0.35">
      <c r="A17" s="32">
        <v>36015</v>
      </c>
      <c r="B17" s="18" t="s">
        <v>120</v>
      </c>
      <c r="C17" s="22">
        <v>3</v>
      </c>
      <c r="D17" s="1"/>
      <c r="E17" s="22">
        <f t="shared" si="0"/>
        <v>0</v>
      </c>
      <c r="F17" s="27"/>
    </row>
    <row r="18" spans="1:7" x14ac:dyDescent="0.35">
      <c r="A18" s="32">
        <v>46197</v>
      </c>
      <c r="B18" s="18" t="s">
        <v>121</v>
      </c>
      <c r="C18" s="22">
        <v>3</v>
      </c>
      <c r="D18" s="1"/>
      <c r="E18" s="22">
        <f t="shared" si="0"/>
        <v>0</v>
      </c>
      <c r="F18" s="27"/>
    </row>
    <row r="19" spans="1:7" x14ac:dyDescent="0.35">
      <c r="A19" s="32">
        <v>56146</v>
      </c>
      <c r="B19" s="18" t="s">
        <v>122</v>
      </c>
      <c r="C19" s="22">
        <v>2</v>
      </c>
      <c r="D19" s="1"/>
      <c r="E19" s="22">
        <f>IF(D19&gt;=55,C19,0)</f>
        <v>0</v>
      </c>
      <c r="F19" s="27"/>
    </row>
    <row r="20" spans="1:7" x14ac:dyDescent="0.35">
      <c r="A20" s="32">
        <v>56149</v>
      </c>
      <c r="B20" s="18" t="s">
        <v>142</v>
      </c>
      <c r="C20" s="22">
        <v>2.5</v>
      </c>
      <c r="D20" s="1"/>
      <c r="E20" s="22">
        <f t="shared" si="0"/>
        <v>0</v>
      </c>
    </row>
    <row r="21" spans="1:7" x14ac:dyDescent="0.35">
      <c r="A21" s="32">
        <v>56389</v>
      </c>
      <c r="B21" s="18" t="s">
        <v>147</v>
      </c>
      <c r="C21" s="22">
        <v>2</v>
      </c>
      <c r="D21" s="1"/>
      <c r="E21" s="22">
        <f t="shared" si="0"/>
        <v>0</v>
      </c>
    </row>
    <row r="22" spans="1:7" x14ac:dyDescent="0.35">
      <c r="A22" s="32">
        <v>236343</v>
      </c>
      <c r="B22" s="18" t="s">
        <v>161</v>
      </c>
      <c r="C22" s="22">
        <v>3</v>
      </c>
      <c r="D22" s="1"/>
      <c r="E22" s="22">
        <f t="shared" si="0"/>
        <v>0</v>
      </c>
      <c r="F22" s="27"/>
      <c r="G22"/>
    </row>
    <row r="23" spans="1:7" x14ac:dyDescent="0.35">
      <c r="A23" s="32">
        <v>236703</v>
      </c>
      <c r="B23" s="18" t="s">
        <v>162</v>
      </c>
      <c r="C23" s="22">
        <v>3</v>
      </c>
      <c r="D23" s="1"/>
      <c r="E23" s="22">
        <f t="shared" si="0"/>
        <v>0</v>
      </c>
      <c r="F23" s="27"/>
      <c r="G23"/>
    </row>
    <row r="24" spans="1:7" x14ac:dyDescent="0.35">
      <c r="A24" s="32">
        <v>56395</v>
      </c>
      <c r="B24" s="18" t="s">
        <v>148</v>
      </c>
      <c r="C24" s="22">
        <v>4</v>
      </c>
      <c r="D24" s="1"/>
      <c r="E24" s="22">
        <f t="shared" si="0"/>
        <v>0</v>
      </c>
      <c r="F24" s="27"/>
      <c r="G24"/>
    </row>
    <row r="25" spans="1:7" x14ac:dyDescent="0.35">
      <c r="A25" s="18"/>
      <c r="B25" s="18"/>
      <c r="C25" s="22"/>
      <c r="D25"/>
      <c r="E25" s="22"/>
      <c r="F25" s="27"/>
      <c r="G25" s="27"/>
    </row>
    <row r="26" spans="1:7" x14ac:dyDescent="0.35">
      <c r="A26" s="18"/>
      <c r="B26" s="18"/>
      <c r="C26" s="22"/>
      <c r="D26"/>
      <c r="E26" s="22"/>
      <c r="F26" s="27"/>
      <c r="G26"/>
    </row>
    <row r="27" spans="1:7" x14ac:dyDescent="0.35">
      <c r="A27" s="11" t="s">
        <v>126</v>
      </c>
      <c r="B27" s="18"/>
      <c r="C27" s="22"/>
      <c r="D27"/>
    </row>
    <row r="28" spans="1:7" x14ac:dyDescent="0.35">
      <c r="A28" s="18"/>
      <c r="B28" s="18"/>
      <c r="C28" s="22"/>
      <c r="D28"/>
    </row>
    <row r="29" spans="1:7" x14ac:dyDescent="0.35">
      <c r="A29" s="32">
        <v>36088</v>
      </c>
      <c r="B29" s="32" t="s">
        <v>130</v>
      </c>
      <c r="C29" s="22">
        <v>3</v>
      </c>
      <c r="D29" s="1"/>
      <c r="E29" s="22">
        <f t="shared" ref="E29:E44" si="1">IF(D29&gt;=55,C29,0)</f>
        <v>0</v>
      </c>
      <c r="F29" s="28"/>
    </row>
    <row r="30" spans="1:7" x14ac:dyDescent="0.35">
      <c r="A30" s="32">
        <v>54367</v>
      </c>
      <c r="B30" s="32" t="s">
        <v>133</v>
      </c>
      <c r="C30" s="22">
        <v>2.5</v>
      </c>
      <c r="D30" s="1"/>
      <c r="E30" s="22">
        <f t="shared" si="1"/>
        <v>0</v>
      </c>
      <c r="F30" s="28"/>
    </row>
    <row r="31" spans="1:7" x14ac:dyDescent="0.35">
      <c r="A31" s="32">
        <v>54368</v>
      </c>
      <c r="B31" s="32" t="s">
        <v>134</v>
      </c>
      <c r="C31" s="22">
        <v>2.5</v>
      </c>
      <c r="D31" s="1"/>
      <c r="E31" s="22">
        <f t="shared" si="1"/>
        <v>0</v>
      </c>
      <c r="F31" s="28"/>
    </row>
    <row r="32" spans="1:7" x14ac:dyDescent="0.35">
      <c r="A32" s="32">
        <v>54406</v>
      </c>
      <c r="B32" s="32" t="s">
        <v>137</v>
      </c>
      <c r="C32" s="22">
        <v>3</v>
      </c>
      <c r="D32" s="1"/>
      <c r="E32" s="22">
        <f t="shared" si="1"/>
        <v>0</v>
      </c>
      <c r="F32" s="28"/>
    </row>
    <row r="33" spans="1:8" x14ac:dyDescent="0.35">
      <c r="A33" s="32">
        <v>54407</v>
      </c>
      <c r="B33" s="32" t="s">
        <v>138</v>
      </c>
      <c r="C33" s="22">
        <v>3</v>
      </c>
      <c r="D33" s="1"/>
      <c r="E33" s="22">
        <f t="shared" si="1"/>
        <v>0</v>
      </c>
      <c r="F33" s="28"/>
    </row>
    <row r="34" spans="1:8" x14ac:dyDescent="0.35">
      <c r="A34" s="32">
        <v>54451</v>
      </c>
      <c r="B34" s="32" t="s">
        <v>140</v>
      </c>
      <c r="C34" s="22">
        <v>2.5</v>
      </c>
      <c r="D34" s="1"/>
      <c r="E34" s="22">
        <f t="shared" si="1"/>
        <v>0</v>
      </c>
      <c r="F34" s="28"/>
      <c r="G34" s="28"/>
      <c r="H34" s="28"/>
    </row>
    <row r="35" spans="1:8" ht="14.15" customHeight="1" x14ac:dyDescent="0.35">
      <c r="A35" s="32">
        <v>56178</v>
      </c>
      <c r="B35" s="32" t="s">
        <v>144</v>
      </c>
      <c r="C35" s="22">
        <v>2</v>
      </c>
      <c r="D35" s="1"/>
      <c r="E35" s="22">
        <f t="shared" si="1"/>
        <v>0</v>
      </c>
      <c r="F35" s="28"/>
      <c r="G35" s="28"/>
      <c r="H35" s="28"/>
    </row>
    <row r="36" spans="1:8" ht="14.15" customHeight="1" x14ac:dyDescent="0.35">
      <c r="A36" s="32">
        <v>56388</v>
      </c>
      <c r="B36" s="32" t="s">
        <v>146</v>
      </c>
      <c r="C36" s="22">
        <v>2</v>
      </c>
      <c r="D36" s="1"/>
      <c r="E36" s="22">
        <f t="shared" si="1"/>
        <v>0</v>
      </c>
      <c r="F36" s="28"/>
      <c r="G36" s="28"/>
      <c r="H36" s="28"/>
    </row>
    <row r="37" spans="1:8" ht="14.15" customHeight="1" x14ac:dyDescent="0.35">
      <c r="A37" s="32">
        <v>56396</v>
      </c>
      <c r="B37" s="32" t="s">
        <v>149</v>
      </c>
      <c r="C37" s="22">
        <v>2.5</v>
      </c>
      <c r="D37" s="1"/>
      <c r="E37" s="22">
        <f t="shared" si="1"/>
        <v>0</v>
      </c>
      <c r="F37" s="28"/>
      <c r="G37" s="28"/>
      <c r="H37" s="28"/>
    </row>
    <row r="38" spans="1:8" ht="14.15" customHeight="1" x14ac:dyDescent="0.35">
      <c r="A38" s="32">
        <v>56402</v>
      </c>
      <c r="B38" s="32" t="s">
        <v>150</v>
      </c>
      <c r="C38" s="22">
        <v>3</v>
      </c>
      <c r="D38" s="1"/>
      <c r="E38" s="22">
        <f t="shared" si="1"/>
        <v>0</v>
      </c>
      <c r="F38" s="28"/>
      <c r="G38" s="28"/>
      <c r="H38" s="28"/>
    </row>
    <row r="39" spans="1:8" x14ac:dyDescent="0.35">
      <c r="A39" s="32">
        <v>96475</v>
      </c>
      <c r="B39" s="32" t="s">
        <v>156</v>
      </c>
      <c r="C39" s="22">
        <v>2.5</v>
      </c>
      <c r="D39" s="1"/>
      <c r="E39" s="22">
        <f t="shared" si="1"/>
        <v>0</v>
      </c>
      <c r="F39" s="28"/>
      <c r="G39" s="28"/>
      <c r="H39" s="28"/>
    </row>
    <row r="40" spans="1:8" x14ac:dyDescent="0.35">
      <c r="A40" s="32">
        <v>97477</v>
      </c>
      <c r="B40" s="32" t="s">
        <v>157</v>
      </c>
      <c r="C40" s="22">
        <v>2.5</v>
      </c>
      <c r="D40" s="1"/>
      <c r="E40" s="22">
        <f t="shared" si="1"/>
        <v>0</v>
      </c>
      <c r="F40" s="28"/>
      <c r="G40" s="28"/>
      <c r="H40" s="28"/>
    </row>
    <row r="41" spans="1:8" x14ac:dyDescent="0.35">
      <c r="A41" s="32">
        <v>104192</v>
      </c>
      <c r="B41" s="32" t="s">
        <v>158</v>
      </c>
      <c r="C41" s="22">
        <v>3</v>
      </c>
      <c r="D41" s="1"/>
      <c r="E41" s="22">
        <f t="shared" si="1"/>
        <v>0</v>
      </c>
      <c r="F41" s="28"/>
      <c r="G41" s="28"/>
      <c r="H41" s="28"/>
    </row>
    <row r="42" spans="1:8" ht="29" x14ac:dyDescent="0.35">
      <c r="A42" s="32">
        <v>127415</v>
      </c>
      <c r="B42" s="32" t="s">
        <v>159</v>
      </c>
      <c r="C42" s="22">
        <v>3</v>
      </c>
      <c r="D42" s="1"/>
      <c r="E42" s="22">
        <f t="shared" si="1"/>
        <v>0</v>
      </c>
      <c r="F42" s="28"/>
    </row>
    <row r="43" spans="1:8" x14ac:dyDescent="0.35">
      <c r="A43" s="32">
        <v>315057</v>
      </c>
      <c r="B43" s="32" t="s">
        <v>169</v>
      </c>
      <c r="C43" s="22">
        <v>2.5</v>
      </c>
      <c r="D43" s="1"/>
      <c r="E43" s="22">
        <f t="shared" si="1"/>
        <v>0</v>
      </c>
      <c r="F43" s="28"/>
    </row>
    <row r="44" spans="1:8" x14ac:dyDescent="0.35">
      <c r="A44" s="32">
        <v>336550</v>
      </c>
      <c r="B44" s="32" t="s">
        <v>178</v>
      </c>
      <c r="C44" s="22">
        <v>2.5</v>
      </c>
      <c r="D44" s="1"/>
      <c r="E44" s="22">
        <f t="shared" si="1"/>
        <v>0</v>
      </c>
      <c r="F44" s="28"/>
    </row>
    <row r="45" spans="1:8" x14ac:dyDescent="0.35">
      <c r="A45" s="18"/>
      <c r="B45" s="18"/>
      <c r="C45" s="22"/>
      <c r="D45" s="18"/>
    </row>
    <row r="46" spans="1:8" x14ac:dyDescent="0.35">
      <c r="A46" s="70" t="s">
        <v>235</v>
      </c>
      <c r="B46" s="18"/>
      <c r="C46" s="22"/>
      <c r="D46" s="18"/>
    </row>
    <row r="47" spans="1:8" x14ac:dyDescent="0.35">
      <c r="A47" s="18"/>
      <c r="B47" s="18"/>
      <c r="C47" s="22"/>
      <c r="D47" s="18"/>
    </row>
    <row r="48" spans="1:8" x14ac:dyDescent="0.35">
      <c r="A48" s="18"/>
      <c r="B48" s="18"/>
      <c r="C48" s="22"/>
      <c r="D48" s="18"/>
    </row>
    <row r="49" spans="1:4" x14ac:dyDescent="0.35">
      <c r="A49" s="18"/>
      <c r="B49" s="18"/>
      <c r="C49" s="22"/>
      <c r="D49" s="18"/>
    </row>
    <row r="50" spans="1:4" x14ac:dyDescent="0.35">
      <c r="A50" s="18"/>
      <c r="B50" s="18"/>
      <c r="C50" s="22"/>
      <c r="D50" s="18"/>
    </row>
    <row r="51" spans="1:4" x14ac:dyDescent="0.35">
      <c r="A51" s="18"/>
      <c r="B51" s="18"/>
      <c r="C51" s="22"/>
      <c r="D51" s="18"/>
    </row>
    <row r="52" spans="1:4" x14ac:dyDescent="0.35">
      <c r="A52" s="18"/>
      <c r="B52" s="18"/>
      <c r="C52" s="22"/>
      <c r="D52" s="18"/>
    </row>
    <row r="53" spans="1:4" x14ac:dyDescent="0.35">
      <c r="A53" s="18"/>
      <c r="B53" s="18"/>
      <c r="C53" s="22"/>
      <c r="D53" s="18"/>
    </row>
    <row r="54" spans="1:4" x14ac:dyDescent="0.35">
      <c r="A54" s="18"/>
      <c r="B54" s="18"/>
      <c r="C54" s="18"/>
      <c r="D54" s="18"/>
    </row>
    <row r="55" spans="1:4" x14ac:dyDescent="0.35">
      <c r="A55" s="18"/>
      <c r="B55" s="18"/>
      <c r="C55" s="18"/>
      <c r="D55" s="18"/>
    </row>
    <row r="56" spans="1:4" x14ac:dyDescent="0.35">
      <c r="A56" s="18"/>
      <c r="B56" s="18"/>
      <c r="C56" s="18"/>
      <c r="D56" s="18"/>
    </row>
    <row r="57" spans="1:4" x14ac:dyDescent="0.35">
      <c r="A57" s="18"/>
      <c r="B57" s="18"/>
      <c r="C57" s="18"/>
      <c r="D57" s="18"/>
    </row>
    <row r="58" spans="1:4" x14ac:dyDescent="0.35">
      <c r="A58" s="18"/>
      <c r="B58" s="18"/>
      <c r="C58" s="18"/>
      <c r="D58" s="18"/>
    </row>
    <row r="59" spans="1:4" x14ac:dyDescent="0.35">
      <c r="A59" s="18"/>
      <c r="B59" s="18"/>
      <c r="C59" s="18"/>
      <c r="D59" s="18"/>
    </row>
    <row r="60" spans="1:4" x14ac:dyDescent="0.35">
      <c r="A60" s="18"/>
      <c r="B60" s="18"/>
      <c r="C60" s="18"/>
      <c r="D60" s="18"/>
    </row>
    <row r="61" spans="1:4" x14ac:dyDescent="0.35">
      <c r="A61" s="18"/>
      <c r="B61" s="18"/>
      <c r="C61" s="18"/>
      <c r="D61" s="18"/>
    </row>
    <row r="62" spans="1:4" x14ac:dyDescent="0.35">
      <c r="A62" s="18"/>
      <c r="B62" s="18"/>
      <c r="C62" s="18"/>
      <c r="D62" s="18"/>
    </row>
    <row r="63" spans="1:4" x14ac:dyDescent="0.35">
      <c r="A63" s="18"/>
      <c r="B63" s="18"/>
      <c r="C63" s="18"/>
      <c r="D63" s="18"/>
    </row>
    <row r="64" spans="1:4" x14ac:dyDescent="0.35">
      <c r="A64" s="18"/>
      <c r="B64" s="18"/>
      <c r="C64" s="18"/>
      <c r="D64" s="18"/>
    </row>
    <row r="65" spans="1:4" x14ac:dyDescent="0.35">
      <c r="A65" s="18"/>
      <c r="B65" s="18"/>
      <c r="C65" s="18"/>
      <c r="D65" s="18"/>
    </row>
    <row r="66" spans="1:4" x14ac:dyDescent="0.35">
      <c r="A66" s="18"/>
      <c r="B66" s="18"/>
      <c r="C66" s="18"/>
      <c r="D66" s="18"/>
    </row>
    <row r="67" spans="1:4" x14ac:dyDescent="0.35">
      <c r="A67" s="18"/>
      <c r="B67" s="18"/>
      <c r="C67" s="18"/>
      <c r="D67" s="18"/>
    </row>
    <row r="68" spans="1:4" x14ac:dyDescent="0.35">
      <c r="A68" s="18"/>
      <c r="B68" s="18"/>
      <c r="C68" s="18"/>
      <c r="D68" s="18"/>
    </row>
    <row r="69" spans="1:4" x14ac:dyDescent="0.35">
      <c r="A69" s="18"/>
      <c r="B69" s="18"/>
      <c r="C69" s="18"/>
      <c r="D69" s="18"/>
    </row>
    <row r="70" spans="1:4" x14ac:dyDescent="0.35">
      <c r="A70" s="18"/>
      <c r="B70" s="18"/>
      <c r="C70" s="18"/>
      <c r="D70" s="18"/>
    </row>
  </sheetData>
  <sheetProtection algorithmName="SHA-512" hashValue="Ta7TxNluuz8MzsAGI9bOxIKClsX2kwnAwOw011gO8VtJ7SKT1ROyx76f2rzAV/Ht4BBrkbUgeSmlHmBa6TIceg==" saltValue="uU60O35VBVyuCLBKmp+YDQ==" spinCount="100000" sheet="1" objects="1" scenarios="1"/>
  <conditionalFormatting sqref="D7">
    <cfRule type="expression" dxfId="35" priority="25">
      <formula>D7="נ"</formula>
    </cfRule>
    <cfRule type="expression" dxfId="34" priority="26">
      <formula>D7="פטור"</formula>
    </cfRule>
    <cfRule type="cellIs" dxfId="33" priority="27" operator="between">
      <formula>55</formula>
      <formula>100</formula>
    </cfRule>
    <cfRule type="cellIs" dxfId="32" priority="28" operator="between">
      <formula>1</formula>
      <formula>54</formula>
    </cfRule>
  </conditionalFormatting>
  <conditionalFormatting sqref="D7:D8">
    <cfRule type="expression" dxfId="31" priority="29">
      <formula>D7="נ"</formula>
    </cfRule>
    <cfRule type="expression" dxfId="30" priority="30">
      <formula>D7="פטור"</formula>
    </cfRule>
    <cfRule type="cellIs" dxfId="29" priority="31" operator="between">
      <formula>55</formula>
      <formula>100</formula>
    </cfRule>
    <cfRule type="cellIs" dxfId="28" priority="32" operator="between">
      <formula>1</formula>
      <formula>54</formula>
    </cfRule>
  </conditionalFormatting>
  <conditionalFormatting sqref="D9">
    <cfRule type="expression" dxfId="27" priority="17">
      <formula>D9="נ"</formula>
    </cfRule>
    <cfRule type="expression" dxfId="26" priority="18">
      <formula>D9="פטור"</formula>
    </cfRule>
    <cfRule type="cellIs" dxfId="25" priority="19" operator="between">
      <formula>55</formula>
      <formula>100</formula>
    </cfRule>
    <cfRule type="cellIs" dxfId="24" priority="20" operator="between">
      <formula>1</formula>
      <formula>54</formula>
    </cfRule>
    <cfRule type="expression" dxfId="23" priority="21">
      <formula>D9="נ"</formula>
    </cfRule>
    <cfRule type="expression" dxfId="22" priority="22">
      <formula>D9="פטור"</formula>
    </cfRule>
    <cfRule type="cellIs" dxfId="21" priority="23" operator="between">
      <formula>55</formula>
      <formula>100</formula>
    </cfRule>
    <cfRule type="cellIs" dxfId="20" priority="24" operator="between">
      <formula>1</formula>
      <formula>54</formula>
    </cfRule>
  </conditionalFormatting>
  <conditionalFormatting sqref="D15:D24">
    <cfRule type="expression" dxfId="19" priority="9">
      <formula>D15="נ"</formula>
    </cfRule>
    <cfRule type="expression" dxfId="18" priority="10">
      <formula>D15="פטור"</formula>
    </cfRule>
    <cfRule type="cellIs" dxfId="17" priority="11" operator="between">
      <formula>55</formula>
      <formula>100</formula>
    </cfRule>
    <cfRule type="cellIs" dxfId="16" priority="12" operator="between">
      <formula>1</formula>
      <formula>54</formula>
    </cfRule>
  </conditionalFormatting>
  <conditionalFormatting sqref="D15:D28">
    <cfRule type="expression" dxfId="15" priority="13">
      <formula>D15="נ"</formula>
    </cfRule>
    <cfRule type="expression" dxfId="14" priority="14">
      <formula>D15="פטור"</formula>
    </cfRule>
    <cfRule type="cellIs" dxfId="13" priority="15" operator="between">
      <formula>55</formula>
      <formula>100</formula>
    </cfRule>
    <cfRule type="cellIs" dxfId="12" priority="16" operator="between">
      <formula>1</formula>
      <formula>54</formula>
    </cfRule>
  </conditionalFormatting>
  <conditionalFormatting sqref="D29:D44">
    <cfRule type="expression" dxfId="11" priority="1">
      <formula>D29="נ"</formula>
    </cfRule>
    <cfRule type="expression" dxfId="10" priority="2">
      <formula>D29="פטור"</formula>
    </cfRule>
    <cfRule type="cellIs" dxfId="9" priority="3" operator="between">
      <formula>55</formula>
      <formula>100</formula>
    </cfRule>
    <cfRule type="cellIs" dxfId="8" priority="4" operator="between">
      <formula>1</formula>
      <formula>54</formula>
    </cfRule>
    <cfRule type="expression" dxfId="7" priority="5">
      <formula>D29="נ"</formula>
    </cfRule>
    <cfRule type="expression" dxfId="6" priority="6">
      <formula>D29="פטור"</formula>
    </cfRule>
    <cfRule type="cellIs" dxfId="5" priority="7" operator="between">
      <formula>55</formula>
      <formula>100</formula>
    </cfRule>
    <cfRule type="cellIs" dxfId="4" priority="8" operator="between">
      <formula>1</formula>
      <formula>54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B592-46B6-4A94-9863-F3F1BA989875}">
  <sheetPr codeName="גיליון6"/>
  <dimension ref="A1:L72"/>
  <sheetViews>
    <sheetView rightToLeft="1" topLeftCell="A47" workbookViewId="0">
      <selection activeCell="A55" sqref="A55"/>
    </sheetView>
  </sheetViews>
  <sheetFormatPr defaultColWidth="8.7265625" defaultRowHeight="14.5" x14ac:dyDescent="0.35"/>
  <cols>
    <col min="1" max="1" width="8.7265625" style="8"/>
    <col min="2" max="2" width="25.81640625" style="8" customWidth="1"/>
    <col min="3" max="16384" width="8.7265625" style="8"/>
  </cols>
  <sheetData>
    <row r="1" spans="1:12" x14ac:dyDescent="0.35">
      <c r="A1" s="5" t="s">
        <v>106</v>
      </c>
    </row>
    <row r="2" spans="1:12" ht="18" x14ac:dyDescent="0.35">
      <c r="A2" s="9" t="s">
        <v>205</v>
      </c>
    </row>
    <row r="3" spans="1:12" x14ac:dyDescent="0.35">
      <c r="A3" s="10" t="s">
        <v>206</v>
      </c>
    </row>
    <row r="4" spans="1:12" x14ac:dyDescent="0.35">
      <c r="A4" s="11" t="s">
        <v>104</v>
      </c>
      <c r="I4" s="12" t="s">
        <v>179</v>
      </c>
      <c r="J4" s="13"/>
      <c r="K4" s="13"/>
      <c r="L4" s="14">
        <f>SUM(E7:E9)</f>
        <v>0</v>
      </c>
    </row>
    <row r="5" spans="1:12" x14ac:dyDescent="0.35">
      <c r="A5" s="36" t="s">
        <v>233</v>
      </c>
      <c r="I5" s="15" t="s">
        <v>180</v>
      </c>
      <c r="L5" s="16">
        <f>SUM(E15:E21)</f>
        <v>0</v>
      </c>
    </row>
    <row r="6" spans="1:12" x14ac:dyDescent="0.35">
      <c r="A6" s="17"/>
      <c r="B6" s="18"/>
      <c r="C6" s="19" t="s">
        <v>6</v>
      </c>
      <c r="D6" s="19" t="s">
        <v>5</v>
      </c>
      <c r="E6" s="20" t="s">
        <v>108</v>
      </c>
      <c r="I6" s="15" t="s">
        <v>181</v>
      </c>
      <c r="L6" s="16">
        <f>SUM(E26:E53)</f>
        <v>0</v>
      </c>
    </row>
    <row r="7" spans="1:12" ht="14.15" customHeight="1" x14ac:dyDescent="0.35">
      <c r="A7" s="21">
        <v>94481</v>
      </c>
      <c r="B7" s="18" t="s">
        <v>105</v>
      </c>
      <c r="C7" s="22">
        <v>4</v>
      </c>
      <c r="D7" s="1"/>
      <c r="E7" s="22">
        <f>IF(D7&gt;=55,C7,0)</f>
        <v>0</v>
      </c>
      <c r="I7" s="23" t="s">
        <v>216</v>
      </c>
      <c r="J7" s="24"/>
      <c r="K7" s="24"/>
      <c r="L7" s="25">
        <f>SUM(L4:L6)</f>
        <v>0</v>
      </c>
    </row>
    <row r="8" spans="1:12" x14ac:dyDescent="0.35">
      <c r="A8" s="22"/>
      <c r="B8" s="18" t="s">
        <v>64</v>
      </c>
      <c r="C8" s="22"/>
      <c r="D8"/>
      <c r="E8" s="18"/>
    </row>
    <row r="9" spans="1:12" ht="14.15" customHeight="1" x14ac:dyDescent="0.35">
      <c r="A9" s="22">
        <v>14003</v>
      </c>
      <c r="B9" s="18" t="s">
        <v>72</v>
      </c>
      <c r="C9" s="22">
        <v>3</v>
      </c>
      <c r="D9" s="1"/>
      <c r="E9" s="22">
        <f>IF(D9&gt;=55,C9,0)</f>
        <v>0</v>
      </c>
    </row>
    <row r="12" spans="1:12" x14ac:dyDescent="0.35">
      <c r="A12" s="11" t="s">
        <v>182</v>
      </c>
    </row>
    <row r="13" spans="1:12" x14ac:dyDescent="0.35">
      <c r="A13" s="11"/>
    </row>
    <row r="14" spans="1:12" x14ac:dyDescent="0.35">
      <c r="A14" s="11"/>
      <c r="B14" s="18"/>
      <c r="C14" s="19" t="s">
        <v>6</v>
      </c>
      <c r="D14" s="19" t="s">
        <v>5</v>
      </c>
      <c r="E14" s="20" t="s">
        <v>108</v>
      </c>
    </row>
    <row r="15" spans="1:12" x14ac:dyDescent="0.35">
      <c r="A15" s="26">
        <v>54350</v>
      </c>
      <c r="B15" s="18" t="s">
        <v>131</v>
      </c>
      <c r="C15" s="22">
        <v>2.5</v>
      </c>
      <c r="D15" s="1"/>
      <c r="E15" s="22">
        <f t="shared" ref="E15:E21" si="0">IF(D15&gt;=55,C15,0)</f>
        <v>0</v>
      </c>
      <c r="F15" s="27"/>
    </row>
    <row r="16" spans="1:12" x14ac:dyDescent="0.35">
      <c r="A16" s="26">
        <v>124711</v>
      </c>
      <c r="B16" s="18" t="s">
        <v>183</v>
      </c>
      <c r="C16" s="22">
        <v>4</v>
      </c>
      <c r="D16" s="1"/>
      <c r="E16" s="22">
        <f t="shared" si="0"/>
        <v>0</v>
      </c>
      <c r="F16" s="27"/>
    </row>
    <row r="17" spans="1:8" x14ac:dyDescent="0.35">
      <c r="A17" s="26">
        <v>134113</v>
      </c>
      <c r="B17" s="18" t="s">
        <v>115</v>
      </c>
      <c r="C17" s="22">
        <v>3.5</v>
      </c>
      <c r="D17" s="1"/>
      <c r="E17" s="22">
        <f t="shared" si="0"/>
        <v>0</v>
      </c>
      <c r="F17" s="27"/>
    </row>
    <row r="18" spans="1:8" x14ac:dyDescent="0.35">
      <c r="A18" s="26">
        <v>314533</v>
      </c>
      <c r="B18" s="18" t="s">
        <v>111</v>
      </c>
      <c r="C18" s="22">
        <v>3.5</v>
      </c>
      <c r="D18" s="1"/>
      <c r="E18" s="22">
        <f t="shared" si="0"/>
        <v>0</v>
      </c>
      <c r="F18" s="27"/>
    </row>
    <row r="19" spans="1:8" x14ac:dyDescent="0.35">
      <c r="A19" s="26"/>
      <c r="B19" s="18" t="s">
        <v>64</v>
      </c>
      <c r="C19" s="22"/>
      <c r="D19" s="1"/>
      <c r="E19" s="22">
        <f>IF(D19&gt;=55,C19,0)</f>
        <v>0</v>
      </c>
      <c r="F19" s="27"/>
    </row>
    <row r="20" spans="1:8" x14ac:dyDescent="0.35">
      <c r="A20" s="26">
        <v>314535</v>
      </c>
      <c r="B20" s="18" t="s">
        <v>112</v>
      </c>
      <c r="C20" s="22">
        <v>2.5</v>
      </c>
      <c r="D20" s="1"/>
      <c r="E20" s="22">
        <f t="shared" si="0"/>
        <v>0</v>
      </c>
    </row>
    <row r="21" spans="1:8" x14ac:dyDescent="0.35">
      <c r="A21" s="26">
        <v>334274</v>
      </c>
      <c r="B21" s="18" t="s">
        <v>117</v>
      </c>
      <c r="C21" s="22">
        <v>2</v>
      </c>
      <c r="D21" s="1"/>
      <c r="E21" s="22">
        <f t="shared" si="0"/>
        <v>0</v>
      </c>
    </row>
    <row r="22" spans="1:8" x14ac:dyDescent="0.35">
      <c r="A22" s="18"/>
      <c r="B22" s="18"/>
      <c r="C22" s="22"/>
      <c r="D22"/>
      <c r="E22" s="22"/>
      <c r="F22" s="27"/>
      <c r="G22" s="27"/>
    </row>
    <row r="23" spans="1:8" x14ac:dyDescent="0.35">
      <c r="A23" s="18"/>
      <c r="B23" s="18"/>
      <c r="C23" s="22"/>
      <c r="D23"/>
      <c r="E23" s="22"/>
      <c r="F23" s="27"/>
      <c r="G23"/>
    </row>
    <row r="24" spans="1:8" x14ac:dyDescent="0.35">
      <c r="A24" s="11" t="s">
        <v>126</v>
      </c>
      <c r="B24" s="18"/>
      <c r="C24" s="22"/>
      <c r="D24"/>
    </row>
    <row r="25" spans="1:8" x14ac:dyDescent="0.35">
      <c r="A25" s="18"/>
      <c r="B25" s="18"/>
      <c r="C25" s="22"/>
      <c r="D25"/>
    </row>
    <row r="26" spans="1:8" x14ac:dyDescent="0.35">
      <c r="A26" s="26">
        <v>54351</v>
      </c>
      <c r="B26" s="18" t="s">
        <v>132</v>
      </c>
      <c r="C26" s="22">
        <v>2.5</v>
      </c>
      <c r="D26" s="1"/>
      <c r="E26" s="22">
        <f t="shared" ref="E26:E53" si="1">IF(D26&gt;=55,C26,0)</f>
        <v>0</v>
      </c>
      <c r="F26" s="28"/>
    </row>
    <row r="27" spans="1:8" x14ac:dyDescent="0.35">
      <c r="A27" s="26">
        <v>54367</v>
      </c>
      <c r="B27" s="18" t="s">
        <v>133</v>
      </c>
      <c r="C27" s="22">
        <v>2.5</v>
      </c>
      <c r="D27" s="1"/>
      <c r="E27" s="22">
        <f t="shared" si="1"/>
        <v>0</v>
      </c>
      <c r="F27" s="28"/>
    </row>
    <row r="28" spans="1:8" x14ac:dyDescent="0.35">
      <c r="A28" s="26">
        <v>54368</v>
      </c>
      <c r="B28" s="18" t="s">
        <v>134</v>
      </c>
      <c r="C28" s="22">
        <v>2.5</v>
      </c>
      <c r="D28" s="1"/>
      <c r="E28" s="22">
        <f t="shared" si="1"/>
        <v>0</v>
      </c>
      <c r="F28" s="28"/>
    </row>
    <row r="29" spans="1:8" x14ac:dyDescent="0.35">
      <c r="A29" s="26">
        <v>56404</v>
      </c>
      <c r="B29" s="18" t="s">
        <v>151</v>
      </c>
      <c r="C29" s="22">
        <v>2</v>
      </c>
      <c r="D29" s="1"/>
      <c r="E29" s="22">
        <f t="shared" si="1"/>
        <v>0</v>
      </c>
      <c r="F29" s="28"/>
    </row>
    <row r="30" spans="1:8" x14ac:dyDescent="0.35">
      <c r="A30" s="26">
        <v>54378</v>
      </c>
      <c r="B30" s="18" t="s">
        <v>136</v>
      </c>
      <c r="C30" s="22">
        <v>2.5</v>
      </c>
      <c r="D30" s="1"/>
      <c r="E30" s="22">
        <f t="shared" si="1"/>
        <v>0</v>
      </c>
      <c r="F30" s="28"/>
    </row>
    <row r="31" spans="1:8" x14ac:dyDescent="0.35">
      <c r="A31" s="26">
        <v>54406</v>
      </c>
      <c r="B31" s="18" t="s">
        <v>137</v>
      </c>
      <c r="C31" s="22">
        <v>3</v>
      </c>
      <c r="D31" s="1"/>
      <c r="E31" s="22">
        <f t="shared" si="1"/>
        <v>0</v>
      </c>
      <c r="F31" s="28"/>
      <c r="G31" s="28"/>
      <c r="H31" s="28"/>
    </row>
    <row r="32" spans="1:8" ht="14.15" customHeight="1" x14ac:dyDescent="0.35">
      <c r="A32" s="26">
        <v>54407</v>
      </c>
      <c r="B32" s="18" t="s">
        <v>138</v>
      </c>
      <c r="C32" s="22">
        <v>3</v>
      </c>
      <c r="D32" s="1"/>
      <c r="E32" s="22">
        <f t="shared" si="1"/>
        <v>0</v>
      </c>
      <c r="F32" s="28"/>
      <c r="G32" s="28"/>
      <c r="H32" s="28"/>
    </row>
    <row r="33" spans="1:8" ht="14.15" customHeight="1" x14ac:dyDescent="0.35">
      <c r="A33" s="26">
        <v>54413</v>
      </c>
      <c r="B33" s="18" t="s">
        <v>207</v>
      </c>
      <c r="C33" s="22">
        <v>2.5</v>
      </c>
      <c r="D33" s="1"/>
      <c r="E33" s="22">
        <f t="shared" si="1"/>
        <v>0</v>
      </c>
      <c r="F33" s="28"/>
      <c r="G33" s="28"/>
      <c r="H33" s="28"/>
    </row>
    <row r="34" spans="1:8" ht="14.15" customHeight="1" x14ac:dyDescent="0.35">
      <c r="A34" s="26">
        <v>56120</v>
      </c>
      <c r="B34" s="18" t="s">
        <v>208</v>
      </c>
      <c r="C34" s="22">
        <v>2</v>
      </c>
      <c r="D34" s="1"/>
      <c r="E34" s="22">
        <f t="shared" si="1"/>
        <v>0</v>
      </c>
      <c r="F34" s="28"/>
      <c r="G34" s="28"/>
      <c r="H34" s="28"/>
    </row>
    <row r="35" spans="1:8" ht="14.15" customHeight="1" x14ac:dyDescent="0.35">
      <c r="A35" s="26">
        <v>56391</v>
      </c>
      <c r="B35" s="18" t="s">
        <v>187</v>
      </c>
      <c r="C35" s="22">
        <v>2.5</v>
      </c>
      <c r="D35" s="1"/>
      <c r="E35" s="22">
        <f t="shared" si="1"/>
        <v>0</v>
      </c>
      <c r="F35" s="28"/>
      <c r="G35" s="28"/>
      <c r="H35" s="28"/>
    </row>
    <row r="36" spans="1:8" ht="29" x14ac:dyDescent="0.35">
      <c r="A36" s="26">
        <v>66247</v>
      </c>
      <c r="B36" s="18" t="s">
        <v>188</v>
      </c>
      <c r="C36" s="22">
        <v>2</v>
      </c>
      <c r="D36" s="1"/>
      <c r="E36" s="22">
        <f t="shared" si="1"/>
        <v>0</v>
      </c>
      <c r="F36" s="28"/>
      <c r="G36" s="28"/>
      <c r="H36" s="28"/>
    </row>
    <row r="37" spans="1:8" x14ac:dyDescent="0.35">
      <c r="A37" s="26">
        <v>66521</v>
      </c>
      <c r="B37" s="18" t="s">
        <v>153</v>
      </c>
      <c r="C37" s="22">
        <v>2</v>
      </c>
      <c r="D37" s="1"/>
      <c r="E37" s="22">
        <f t="shared" si="1"/>
        <v>0</v>
      </c>
      <c r="F37" s="28"/>
      <c r="G37" s="28"/>
      <c r="H37" s="28"/>
    </row>
    <row r="38" spans="1:8" x14ac:dyDescent="0.35">
      <c r="A38" s="26">
        <v>134119</v>
      </c>
      <c r="B38" s="18" t="s">
        <v>209</v>
      </c>
      <c r="C38" s="22">
        <v>2.5</v>
      </c>
      <c r="D38" s="1"/>
      <c r="E38" s="22">
        <f t="shared" si="1"/>
        <v>0</v>
      </c>
      <c r="F38" s="28"/>
      <c r="G38" s="28"/>
      <c r="H38" s="28"/>
    </row>
    <row r="39" spans="1:8" x14ac:dyDescent="0.35">
      <c r="A39" s="26">
        <v>134128</v>
      </c>
      <c r="B39" s="18" t="s">
        <v>210</v>
      </c>
      <c r="C39" s="22">
        <v>3.5</v>
      </c>
      <c r="D39" s="1"/>
      <c r="E39" s="22">
        <f t="shared" si="1"/>
        <v>0</v>
      </c>
      <c r="F39" s="28"/>
    </row>
    <row r="40" spans="1:8" x14ac:dyDescent="0.35">
      <c r="A40" s="26">
        <v>134145</v>
      </c>
      <c r="B40" s="18" t="s">
        <v>211</v>
      </c>
      <c r="C40" s="22">
        <v>2</v>
      </c>
      <c r="D40" s="1"/>
      <c r="E40" s="22">
        <f t="shared" si="1"/>
        <v>0</v>
      </c>
      <c r="F40" s="28"/>
    </row>
    <row r="41" spans="1:8" x14ac:dyDescent="0.35">
      <c r="A41" s="26">
        <v>134152</v>
      </c>
      <c r="B41" s="18" t="s">
        <v>212</v>
      </c>
      <c r="C41" s="22">
        <v>2</v>
      </c>
      <c r="D41" s="1"/>
      <c r="E41" s="22">
        <f t="shared" si="1"/>
        <v>0</v>
      </c>
      <c r="F41" s="28"/>
    </row>
    <row r="42" spans="1:8" x14ac:dyDescent="0.35">
      <c r="A42" s="26">
        <v>136093</v>
      </c>
      <c r="B42" s="18" t="s">
        <v>213</v>
      </c>
      <c r="C42" s="22">
        <v>2</v>
      </c>
      <c r="D42" s="1"/>
      <c r="E42" s="22">
        <f t="shared" si="1"/>
        <v>0</v>
      </c>
      <c r="F42" s="28"/>
    </row>
    <row r="43" spans="1:8" ht="29" x14ac:dyDescent="0.35">
      <c r="A43" s="26">
        <v>276011</v>
      </c>
      <c r="B43" s="18" t="s">
        <v>163</v>
      </c>
      <c r="C43" s="22">
        <v>3.5</v>
      </c>
      <c r="D43" s="1"/>
      <c r="E43" s="22">
        <f t="shared" si="1"/>
        <v>0</v>
      </c>
      <c r="F43" s="28"/>
    </row>
    <row r="44" spans="1:8" x14ac:dyDescent="0.35">
      <c r="A44" s="26">
        <v>276413</v>
      </c>
      <c r="B44" s="18" t="s">
        <v>214</v>
      </c>
      <c r="C44" s="22">
        <v>3</v>
      </c>
      <c r="D44" s="1"/>
      <c r="E44" s="22">
        <f t="shared" si="1"/>
        <v>0</v>
      </c>
      <c r="F44" s="28"/>
    </row>
    <row r="45" spans="1:8" ht="29" x14ac:dyDescent="0.35">
      <c r="A45" s="26">
        <v>314011</v>
      </c>
      <c r="B45" s="18" t="s">
        <v>192</v>
      </c>
      <c r="C45" s="22">
        <v>4</v>
      </c>
      <c r="D45" s="1"/>
      <c r="E45" s="22">
        <f t="shared" si="1"/>
        <v>0</v>
      </c>
      <c r="F45" s="28"/>
    </row>
    <row r="46" spans="1:8" x14ac:dyDescent="0.35">
      <c r="A46" s="26">
        <v>314309</v>
      </c>
      <c r="B46" s="18" t="s">
        <v>164</v>
      </c>
      <c r="C46" s="22">
        <v>2.5</v>
      </c>
      <c r="D46" s="1"/>
      <c r="E46" s="22">
        <f t="shared" si="1"/>
        <v>0</v>
      </c>
      <c r="F46" s="28"/>
    </row>
    <row r="47" spans="1:8" ht="29" x14ac:dyDescent="0.35">
      <c r="A47" s="26">
        <v>336021</v>
      </c>
      <c r="B47" s="18" t="s">
        <v>172</v>
      </c>
      <c r="C47" s="22">
        <v>2.5</v>
      </c>
      <c r="D47" s="1"/>
      <c r="E47" s="22">
        <f t="shared" si="1"/>
        <v>0</v>
      </c>
    </row>
    <row r="48" spans="1:8" x14ac:dyDescent="0.35">
      <c r="A48" s="26">
        <v>336517</v>
      </c>
      <c r="B48" s="18" t="s">
        <v>173</v>
      </c>
      <c r="C48" s="22">
        <v>2.5</v>
      </c>
      <c r="D48" s="1"/>
      <c r="E48" s="22">
        <f t="shared" si="1"/>
        <v>0</v>
      </c>
    </row>
    <row r="49" spans="1:5" x14ac:dyDescent="0.35">
      <c r="A49" s="26">
        <v>336528</v>
      </c>
      <c r="B49" s="18" t="s">
        <v>174</v>
      </c>
      <c r="C49" s="22">
        <v>2</v>
      </c>
      <c r="D49" s="1"/>
      <c r="E49" s="22">
        <f t="shared" si="1"/>
        <v>0</v>
      </c>
    </row>
    <row r="50" spans="1:5" x14ac:dyDescent="0.35">
      <c r="A50" s="26">
        <v>336529</v>
      </c>
      <c r="B50" s="18" t="s">
        <v>175</v>
      </c>
      <c r="C50" s="22">
        <v>2.5</v>
      </c>
      <c r="D50" s="1"/>
      <c r="E50" s="22">
        <f t="shared" si="1"/>
        <v>0</v>
      </c>
    </row>
    <row r="51" spans="1:5" x14ac:dyDescent="0.35">
      <c r="A51" s="26">
        <v>336531</v>
      </c>
      <c r="B51" s="18" t="s">
        <v>176</v>
      </c>
      <c r="C51" s="22">
        <v>2</v>
      </c>
      <c r="D51" s="1"/>
      <c r="E51" s="22">
        <f t="shared" si="1"/>
        <v>0</v>
      </c>
    </row>
    <row r="52" spans="1:5" x14ac:dyDescent="0.35">
      <c r="A52" s="26">
        <v>336539</v>
      </c>
      <c r="B52" s="18" t="s">
        <v>177</v>
      </c>
      <c r="C52" s="22">
        <v>2.5</v>
      </c>
      <c r="D52" s="1"/>
      <c r="E52" s="22">
        <f t="shared" si="1"/>
        <v>0</v>
      </c>
    </row>
    <row r="53" spans="1:5" x14ac:dyDescent="0.35">
      <c r="A53" s="26">
        <v>336541</v>
      </c>
      <c r="B53" s="18" t="s">
        <v>215</v>
      </c>
      <c r="C53" s="22">
        <v>2.5</v>
      </c>
      <c r="D53" s="1"/>
      <c r="E53" s="22">
        <f t="shared" si="1"/>
        <v>0</v>
      </c>
    </row>
    <row r="54" spans="1:5" x14ac:dyDescent="0.35">
      <c r="A54" s="18"/>
      <c r="B54" s="18"/>
      <c r="C54" s="27"/>
      <c r="D54" s="18"/>
    </row>
    <row r="55" spans="1:5" x14ac:dyDescent="0.35">
      <c r="A55" s="70" t="s">
        <v>235</v>
      </c>
      <c r="B55" s="18"/>
      <c r="C55" s="18"/>
      <c r="D55" s="18"/>
    </row>
    <row r="56" spans="1:5" x14ac:dyDescent="0.35">
      <c r="A56" s="18"/>
      <c r="B56" s="18"/>
      <c r="C56" s="18"/>
      <c r="D56" s="18"/>
    </row>
    <row r="57" spans="1:5" x14ac:dyDescent="0.35">
      <c r="A57" s="18"/>
      <c r="B57" s="18"/>
      <c r="C57" s="18"/>
      <c r="D57" s="18"/>
    </row>
    <row r="58" spans="1:5" x14ac:dyDescent="0.35">
      <c r="A58" s="18"/>
      <c r="B58" s="18"/>
      <c r="C58" s="18"/>
      <c r="D58" s="18"/>
    </row>
    <row r="59" spans="1:5" x14ac:dyDescent="0.35">
      <c r="A59" s="18"/>
      <c r="B59" s="18"/>
      <c r="C59" s="18"/>
      <c r="D59" s="18"/>
    </row>
    <row r="60" spans="1:5" x14ac:dyDescent="0.35">
      <c r="A60" s="18"/>
      <c r="B60" s="18"/>
      <c r="C60" s="18"/>
      <c r="D60" s="18"/>
    </row>
    <row r="61" spans="1:5" x14ac:dyDescent="0.35">
      <c r="A61" s="18"/>
      <c r="B61" s="18"/>
      <c r="C61" s="18"/>
      <c r="D61" s="18"/>
    </row>
    <row r="62" spans="1:5" x14ac:dyDescent="0.35">
      <c r="A62" s="18"/>
      <c r="B62" s="18"/>
      <c r="C62" s="18"/>
      <c r="D62" s="18"/>
    </row>
    <row r="63" spans="1:5" x14ac:dyDescent="0.35">
      <c r="A63" s="18"/>
      <c r="B63" s="18"/>
      <c r="C63" s="18"/>
      <c r="D63" s="18"/>
    </row>
    <row r="64" spans="1:5" x14ac:dyDescent="0.35">
      <c r="A64" s="18"/>
      <c r="B64" s="18"/>
      <c r="C64" s="18"/>
      <c r="D64" s="18"/>
    </row>
    <row r="65" spans="1:4" x14ac:dyDescent="0.35">
      <c r="A65" s="18"/>
      <c r="B65" s="18"/>
      <c r="C65" s="18"/>
      <c r="D65" s="18"/>
    </row>
    <row r="66" spans="1:4" x14ac:dyDescent="0.35">
      <c r="A66" s="18"/>
      <c r="B66" s="18"/>
      <c r="C66" s="18"/>
      <c r="D66" s="18"/>
    </row>
    <row r="67" spans="1:4" x14ac:dyDescent="0.35">
      <c r="A67" s="18"/>
      <c r="B67" s="18"/>
      <c r="C67" s="18"/>
      <c r="D67" s="18"/>
    </row>
    <row r="68" spans="1:4" x14ac:dyDescent="0.35">
      <c r="A68" s="18"/>
      <c r="B68" s="18"/>
      <c r="C68" s="18"/>
      <c r="D68" s="18"/>
    </row>
    <row r="69" spans="1:4" x14ac:dyDescent="0.35">
      <c r="A69" s="18"/>
      <c r="B69" s="18"/>
      <c r="C69" s="18"/>
      <c r="D69" s="18"/>
    </row>
    <row r="70" spans="1:4" x14ac:dyDescent="0.35">
      <c r="A70" s="18"/>
      <c r="B70" s="18"/>
      <c r="C70" s="18"/>
      <c r="D70" s="18"/>
    </row>
    <row r="71" spans="1:4" x14ac:dyDescent="0.35">
      <c r="A71" s="18"/>
      <c r="B71" s="18"/>
      <c r="C71" s="18"/>
      <c r="D71" s="18"/>
    </row>
    <row r="72" spans="1:4" x14ac:dyDescent="0.35">
      <c r="A72" s="18"/>
      <c r="B72" s="18"/>
      <c r="C72" s="18"/>
      <c r="D72" s="18"/>
    </row>
  </sheetData>
  <sheetProtection algorithmName="SHA-512" hashValue="xEHQyjFYZsuTtbnaxSVVtdTAwrgGWGLambeCVW5gCHhfFg1bZYVDlax0UJYSAvuXyrR199hVKkfy8ZnZLnwFXQ==" saltValue="6j17TQ56XNhwv0T+2yhAiw==" spinCount="100000" sheet="1" objects="1" scenarios="1"/>
  <conditionalFormatting sqref="D7:D9 D15:D53">
    <cfRule type="expression" dxfId="3" priority="1">
      <formula>D7="נ"</formula>
    </cfRule>
    <cfRule type="expression" dxfId="2" priority="2">
      <formula>D7="פטור"</formula>
    </cfRule>
    <cfRule type="cellIs" dxfId="1" priority="3" operator="between">
      <formula>55</formula>
      <formula>100</formula>
    </cfRule>
    <cfRule type="cellIs" dxfId="0" priority="4" operator="between">
      <formula>1</formula>
      <formula>54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גיליון7"/>
  <dimension ref="A1:Q248"/>
  <sheetViews>
    <sheetView rightToLeft="1" workbookViewId="0">
      <selection activeCell="F6" sqref="F6"/>
    </sheetView>
  </sheetViews>
  <sheetFormatPr defaultRowHeight="14.5" x14ac:dyDescent="0.35"/>
  <sheetData>
    <row r="1" spans="1:17" ht="18.5" x14ac:dyDescent="0.45">
      <c r="A1" s="6" t="s">
        <v>217</v>
      </c>
    </row>
    <row r="4" spans="1:17" x14ac:dyDescent="0.35">
      <c r="A4" s="3" t="s">
        <v>95</v>
      </c>
      <c r="B4" s="3"/>
      <c r="C4" s="3"/>
      <c r="D4" s="3"/>
      <c r="E4" s="3"/>
      <c r="F4" s="3" t="s">
        <v>96</v>
      </c>
      <c r="G4" s="3"/>
      <c r="H4" s="3"/>
      <c r="I4" s="3"/>
      <c r="J4" s="3"/>
      <c r="K4" s="3" t="s">
        <v>97</v>
      </c>
      <c r="M4" s="3"/>
      <c r="N4" s="3"/>
      <c r="O4" s="3" t="s">
        <v>95</v>
      </c>
      <c r="P4" s="3"/>
      <c r="Q4" s="3"/>
    </row>
    <row r="5" spans="1:17" x14ac:dyDescent="0.35">
      <c r="A5" t="s">
        <v>218</v>
      </c>
      <c r="F5" s="4" t="s">
        <v>224</v>
      </c>
      <c r="L5" s="4" t="s">
        <v>98</v>
      </c>
      <c r="O5" s="7" t="s">
        <v>221</v>
      </c>
    </row>
    <row r="6" spans="1:17" x14ac:dyDescent="0.35">
      <c r="F6" s="33" t="s">
        <v>223</v>
      </c>
      <c r="L6" s="4"/>
    </row>
    <row r="7" spans="1:17" x14ac:dyDescent="0.35">
      <c r="B7" t="s">
        <v>220</v>
      </c>
      <c r="C7">
        <f>SUM(C9:C25)</f>
        <v>0</v>
      </c>
      <c r="G7" t="s">
        <v>220</v>
      </c>
      <c r="H7">
        <f>SUM(H9:H25)</f>
        <v>0</v>
      </c>
      <c r="L7" t="s">
        <v>220</v>
      </c>
      <c r="M7">
        <f>SUM(M9:M25)</f>
        <v>0</v>
      </c>
      <c r="P7" t="s">
        <v>220</v>
      </c>
      <c r="Q7">
        <f>SUM(Q9:Q25)</f>
        <v>0</v>
      </c>
    </row>
    <row r="8" spans="1:17" x14ac:dyDescent="0.35">
      <c r="A8" s="2" t="s">
        <v>219</v>
      </c>
      <c r="B8" s="5" t="s">
        <v>99</v>
      </c>
      <c r="C8" s="5" t="s">
        <v>6</v>
      </c>
      <c r="D8" s="5" t="s">
        <v>5</v>
      </c>
      <c r="E8" s="5"/>
      <c r="F8" s="2" t="s">
        <v>219</v>
      </c>
      <c r="G8" s="5" t="s">
        <v>99</v>
      </c>
      <c r="H8" s="5" t="s">
        <v>6</v>
      </c>
      <c r="I8" s="5" t="s">
        <v>5</v>
      </c>
      <c r="J8" s="5"/>
      <c r="K8" s="2" t="s">
        <v>219</v>
      </c>
      <c r="L8" s="5" t="s">
        <v>99</v>
      </c>
      <c r="M8" s="5" t="s">
        <v>6</v>
      </c>
      <c r="N8" s="5" t="s">
        <v>5</v>
      </c>
      <c r="O8" s="2" t="s">
        <v>219</v>
      </c>
      <c r="P8" s="5" t="s">
        <v>99</v>
      </c>
      <c r="Q8" s="5" t="s">
        <v>6</v>
      </c>
    </row>
    <row r="9" spans="1:17" s="1" customFormat="1" x14ac:dyDescent="0.35"/>
    <row r="10" spans="1:17" s="1" customFormat="1" x14ac:dyDescent="0.35"/>
    <row r="11" spans="1:17" s="1" customFormat="1" x14ac:dyDescent="0.35"/>
    <row r="12" spans="1:17" s="1" customFormat="1" x14ac:dyDescent="0.35"/>
    <row r="13" spans="1:17" s="1" customFormat="1" x14ac:dyDescent="0.35"/>
    <row r="14" spans="1:17" s="1" customFormat="1" x14ac:dyDescent="0.35"/>
    <row r="15" spans="1:17" s="1" customFormat="1" x14ac:dyDescent="0.35"/>
    <row r="16" spans="1:17" s="1" customFormat="1" x14ac:dyDescent="0.35"/>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sheetData>
  <sheetProtection algorithmName="SHA-512" hashValue="o7Fyb4LYQYmEmCQLrS2O9U1hdxGydqLgbDPBXfXFwnIhNMOTGoIILhGz4U+ri2Rw/XuWHYLlElBFKYVrRjD6Zw==" saltValue="J38OuN2vnCeSV6WPZQ9/k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מקצועות חובה</vt:lpstr>
      <vt:lpstr>המגמה הכללית</vt:lpstr>
      <vt:lpstr>המגמה לחומרים</vt:lpstr>
      <vt:lpstr>המגמה לעולם בר קיימא</vt:lpstr>
      <vt:lpstr>המגמה לכלי ניתוח </vt:lpstr>
      <vt:lpstr>המגמה להנדסת תרופות </vt:lpstr>
      <vt:lpstr>מקצועות בחירה נוספים</vt:lpstr>
    </vt:vector>
  </TitlesOfParts>
  <Company>Technion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ביאנקו-פלד חבצלת</dc:creator>
  <cp:lastModifiedBy>ביאנקו-פלד חבצלת</cp:lastModifiedBy>
  <dcterms:created xsi:type="dcterms:W3CDTF">2022-10-28T15:15:59Z</dcterms:created>
  <dcterms:modified xsi:type="dcterms:W3CDTF">2023-12-31T05:39:10Z</dcterms:modified>
</cp:coreProperties>
</file>